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98" sheetId="1" r:id="rId1"/>
  </sheets>
  <definedNames>
    <definedName name="_xlnm.Print_Area" localSheetId="0">'198'!$A$1:$O$38</definedName>
  </definedNames>
  <calcPr fullCalcOnLoad="1"/>
</workbook>
</file>

<file path=xl/sharedStrings.xml><?xml version="1.0" encoding="utf-8"?>
<sst xmlns="http://schemas.openxmlformats.org/spreadsheetml/2006/main" count="109" uniqueCount="94">
  <si>
    <t>年度・市町村</t>
  </si>
  <si>
    <t>況</t>
  </si>
  <si>
    <t xml:space="preserve">      15</t>
  </si>
  <si>
    <t xml:space="preserve">  15</t>
  </si>
  <si>
    <t xml:space="preserve">      16</t>
  </si>
  <si>
    <t xml:space="preserve">  16</t>
  </si>
  <si>
    <t xml:space="preserve">      17</t>
  </si>
  <si>
    <t xml:space="preserve">  17</t>
  </si>
  <si>
    <t>鳥取市</t>
  </si>
  <si>
    <t>米子市</t>
  </si>
  <si>
    <t>倉吉市</t>
  </si>
  <si>
    <t>境港市</t>
  </si>
  <si>
    <t>岩美郡</t>
  </si>
  <si>
    <t>岩美町</t>
  </si>
  <si>
    <t>八頭郡</t>
  </si>
  <si>
    <t>若桜町</t>
  </si>
  <si>
    <t>７</t>
  </si>
  <si>
    <t>智頭町</t>
  </si>
  <si>
    <t>８</t>
  </si>
  <si>
    <t>東伯郡</t>
  </si>
  <si>
    <t>三朝町</t>
  </si>
  <si>
    <t>西伯郡</t>
  </si>
  <si>
    <t>日吉津村</t>
  </si>
  <si>
    <t>大山町</t>
  </si>
  <si>
    <t>日野郡</t>
  </si>
  <si>
    <t>日南町</t>
  </si>
  <si>
    <t>日野町</t>
  </si>
  <si>
    <t>江府町</t>
  </si>
  <si>
    <t xml:space="preserve">  (単位 kl  )</t>
  </si>
  <si>
    <t>県循環型社会推進課「鳥取県の一般廃棄物処理事業の概況」</t>
  </si>
  <si>
    <t>収集状況</t>
  </si>
  <si>
    <t>　　処</t>
  </si>
  <si>
    <t>　　　　　理</t>
  </si>
  <si>
    <t>　状</t>
  </si>
  <si>
    <t>年度</t>
  </si>
  <si>
    <t>合計</t>
  </si>
  <si>
    <t>し尿</t>
  </si>
  <si>
    <t>浄化槽汚泥</t>
  </si>
  <si>
    <t>し尿処理施設</t>
  </si>
  <si>
    <t>下水道投入</t>
  </si>
  <si>
    <t>市町村等処理量計</t>
  </si>
  <si>
    <t>自家処理量</t>
  </si>
  <si>
    <t>市町村</t>
  </si>
  <si>
    <t>八頭町</t>
  </si>
  <si>
    <t>９</t>
  </si>
  <si>
    <t>10</t>
  </si>
  <si>
    <t>湯梨浜町</t>
  </si>
  <si>
    <r>
      <t>1</t>
    </r>
    <r>
      <rPr>
        <sz val="11"/>
        <rFont val="ＭＳ 明朝"/>
        <family val="1"/>
      </rPr>
      <t>1</t>
    </r>
  </si>
  <si>
    <t>琴浦町</t>
  </si>
  <si>
    <r>
      <t>1</t>
    </r>
    <r>
      <rPr>
        <sz val="11"/>
        <rFont val="ＭＳ 明朝"/>
        <family val="1"/>
      </rPr>
      <t>2</t>
    </r>
  </si>
  <si>
    <t>北　栄　町</t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</si>
  <si>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</si>
  <si>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</si>
  <si>
    <r>
      <t>1</t>
    </r>
    <r>
      <rPr>
        <sz val="11"/>
        <rFont val="ＭＳ 明朝"/>
        <family val="1"/>
      </rPr>
      <t>5</t>
    </r>
  </si>
  <si>
    <t>南部町</t>
  </si>
  <si>
    <r>
      <t>1</t>
    </r>
    <r>
      <rPr>
        <sz val="11"/>
        <rFont val="ＭＳ 明朝"/>
        <family val="1"/>
      </rPr>
      <t>6</t>
    </r>
  </si>
  <si>
    <t>伯耆町</t>
  </si>
  <si>
    <r>
      <t>1</t>
    </r>
    <r>
      <rPr>
        <sz val="11"/>
        <rFont val="ＭＳ 明朝"/>
        <family val="1"/>
      </rPr>
      <t>7</t>
    </r>
  </si>
  <si>
    <t>18</t>
  </si>
  <si>
    <t>19</t>
  </si>
  <si>
    <t xml:space="preserve"> </t>
  </si>
  <si>
    <t xml:space="preserve"> 平成 14年度</t>
  </si>
  <si>
    <t xml:space="preserve">      18</t>
  </si>
  <si>
    <t>１</t>
  </si>
  <si>
    <t>２</t>
  </si>
  <si>
    <t>３</t>
  </si>
  <si>
    <t>４</t>
  </si>
  <si>
    <t>５</t>
  </si>
  <si>
    <t>６</t>
  </si>
  <si>
    <t>Ｃ</t>
  </si>
  <si>
    <t>　14年度</t>
  </si>
  <si>
    <t xml:space="preserve">  18</t>
  </si>
  <si>
    <t>１</t>
  </si>
  <si>
    <t>２</t>
  </si>
  <si>
    <t>３</t>
  </si>
  <si>
    <t>４</t>
  </si>
  <si>
    <t>５</t>
  </si>
  <si>
    <t>６</t>
  </si>
  <si>
    <t>９</t>
  </si>
  <si>
    <r>
      <t>1</t>
    </r>
    <r>
      <rPr>
        <sz val="11"/>
        <rFont val="ＭＳ 明朝"/>
        <family val="1"/>
      </rPr>
      <t>0</t>
    </r>
  </si>
  <si>
    <r>
      <t>1</t>
    </r>
    <r>
      <rPr>
        <sz val="11"/>
        <rFont val="ＭＳ 明朝"/>
        <family val="1"/>
      </rPr>
      <t>1</t>
    </r>
  </si>
  <si>
    <r>
      <t>1</t>
    </r>
    <r>
      <rPr>
        <sz val="11"/>
        <rFont val="ＭＳ 明朝"/>
        <family val="1"/>
      </rPr>
      <t>2</t>
    </r>
  </si>
  <si>
    <r>
      <t>1</t>
    </r>
    <r>
      <rPr>
        <sz val="11"/>
        <rFont val="ＭＳ 明朝"/>
        <family val="1"/>
      </rPr>
      <t>3</t>
    </r>
  </si>
  <si>
    <r>
      <t>1</t>
    </r>
    <r>
      <rPr>
        <sz val="11"/>
        <rFont val="ＭＳ 明朝"/>
        <family val="1"/>
      </rPr>
      <t>4</t>
    </r>
  </si>
  <si>
    <r>
      <t>1</t>
    </r>
    <r>
      <rPr>
        <sz val="11"/>
        <rFont val="ＭＳ 明朝"/>
        <family val="1"/>
      </rPr>
      <t>5</t>
    </r>
  </si>
  <si>
    <r>
      <t>1</t>
    </r>
    <r>
      <rPr>
        <sz val="11"/>
        <rFont val="ＭＳ 明朝"/>
        <family val="1"/>
      </rPr>
      <t>6</t>
    </r>
  </si>
  <si>
    <r>
      <t>1</t>
    </r>
    <r>
      <rPr>
        <sz val="11"/>
        <rFont val="ＭＳ 明朝"/>
        <family val="1"/>
      </rPr>
      <t>7</t>
    </r>
  </si>
  <si>
    <t>18</t>
  </si>
  <si>
    <t>19</t>
  </si>
  <si>
    <t>Ａ</t>
  </si>
  <si>
    <t>Ｂ</t>
  </si>
  <si>
    <t>Ｄ</t>
  </si>
  <si>
    <t>Ｅ</t>
  </si>
  <si>
    <r>
      <t>198 市町村別し尿収集・処理の状況</t>
    </r>
    <r>
      <rPr>
        <sz val="11"/>
        <rFont val="ＭＳ 明朝"/>
        <family val="1"/>
      </rPr>
      <t xml:space="preserve">  </t>
    </r>
    <r>
      <rPr>
        <sz val="12"/>
        <rFont val="ＭＳ 明朝"/>
        <family val="1"/>
      </rPr>
      <t>平成14～平成18年度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</si>
</sst>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_ ;_ * \-#\ ###\ ###\ ##0_ ;_ * &quot;-&quot;_ ;_ @_ "/>
    <numFmt numFmtId="187" formatCode="#\ ###\ ###\ ##0\ ;\-#\ ###\ ###\ ##0\ "/>
    <numFmt numFmtId="188" formatCode="_ * #\ ###\ ###\ ##0.0_ ;_ * \-#\ ###\ ###\ ##0.0_ ;_ * &quot;-&quot;_ ;_ @_ "/>
    <numFmt numFmtId="189" formatCode="#\ ###\ ###\ ##0.0\ ;\-#\ ###\ ###\ ##0.0\ "/>
    <numFmt numFmtId="190" formatCode="_ * #\ ###\ ###\ ##0.00_ ;_ * \-#\ ###\ ###\ ##0.00_ ;_ * &quot;-&quot;_ ;_ @_ "/>
    <numFmt numFmtId="191" formatCode="#\ ###\ ###\ ##0;\-#\ ###\ ###\ ##0\ "/>
    <numFmt numFmtId="192" formatCode="#\ ###\ ###\ ##0.0;\-#\ ###\ ###\ ##0.0\ "/>
    <numFmt numFmtId="193" formatCode="0.0_);[Red]\(0.0\)"/>
    <numFmt numFmtId="194" formatCode="#\ ###\ ###\ ##0_ ;_ * \-#\ ###\ ###\ ##0\ "/>
    <numFmt numFmtId="195" formatCode="#,##0_ "/>
    <numFmt numFmtId="196" formatCode="0_);[Red]\(0\)"/>
    <numFmt numFmtId="197" formatCode="_ * #,##0.0_ ;_ * \-#,##0.0_ ;_ * &quot;-&quot;?_ ;_ @_ "/>
    <numFmt numFmtId="198" formatCode="_ * #.0\ ###\ ###\ ##0_ ;_ * \-#.0\ ###\ ###\ ##0_ ;_ * &quot;-&quot;_ ;_ @_ "/>
    <numFmt numFmtId="199" formatCode="#,##0_);[Red]\(#,##0\)"/>
    <numFmt numFmtId="200" formatCode="_ * ##\ ##0_ ;_ * \-##\ ##0_ ;_ * &quot;-&quot;_ ;_ @_ "/>
    <numFmt numFmtId="201" formatCode="_ * #\ ###\ ###\ ##0.00_ ;_ * &quot;△&quot;#\ ###\ ###\ ##0.00_ ;_ * &quot;-&quot;_ ;_ @_ "/>
    <numFmt numFmtId="202" formatCode="#\ ###\ ###\ ##0;\-#\ ###\ ###\ ##0"/>
    <numFmt numFmtId="203" formatCode="_ * #\ ###\ ###\ ##0_ ;_ * \-#\ ###\ ###\ ##0_ ;&quot;-&quot;_ ;_ @_ "/>
    <numFmt numFmtId="204" formatCode="_ * #\ ###\ ###\ ##0_ ;_ * \-#\ ###\ ###\ ##0_ ;&quot;-&quot;_ ;_ &quot;-&quot;@_ "/>
    <numFmt numFmtId="205" formatCode="#,##0.0\ ;&quot;△ &quot;#,##0.0\ "/>
    <numFmt numFmtId="206" formatCode="_ * #\ ###\ ###\ ##0._ ;_ * \-#\ ###\ ###\ ##0_ ;_ * &quot;-&quot;_ ;_ @_ "/>
    <numFmt numFmtId="207" formatCode="#,##0;&quot;▲ &quot;#,##0"/>
    <numFmt numFmtId="208" formatCode="_ * ##\ ###\ ###\ ##0.0_ ;_ * \-##\ ###\ ###\ ##0.0_ ;_ * &quot;-&quot;_ ;_ @_ "/>
    <numFmt numFmtId="209" formatCode="0.0_ "/>
    <numFmt numFmtId="210" formatCode="_ * #\ ###\ ###\ ##0_ ;_ * &quot;△&quot;#\ ###\ ###\ ##0_ ;_ * &quot;-&quot;_ ;_ @_ "/>
    <numFmt numFmtId="211" formatCode="_ * #\ ###\ ###\ ##0.0_ ;_ * &quot;△&quot;#\ ###\ ###\ ##0.0_ ;_ * &quot;-&quot;_ ;_ @_ "/>
    <numFmt numFmtId="212" formatCode="_ * \ #\ ###\ ###\ ##0_ ;_ * &quot;△&quot;\ #\ ###\ ###\ ##0_ ;_ * &quot;-&quot;_ ;_ @_ "/>
    <numFmt numFmtId="213" formatCode="_ * #\ ###\ ###\ ##0_ ;_ * &quot;△&quot;\ #\ ###\ ###\ ##0_ ;_ * &quot;-&quot;_ ;_ @_ "/>
    <numFmt numFmtId="214" formatCode="_ * \ #\ ###\ 0_ ;_ * &quot;△&quot;\ \ 0_ ;_ * &quot;-&quot;_ ;_ @_ "/>
    <numFmt numFmtId="215" formatCode="_ * #\ ###\ ###\ ##0.0_ ;_ * &quot;△&quot;###\ ###\ ##0.0_ ;_ * &quot;-&quot;_ ;_ @_ "/>
    <numFmt numFmtId="216" formatCode="_ * #\ ###\ ###\ ##0;_ * \-#\ ###\ ###\ ##0;_ * &quot;-&quot;_ ;_ @_ "/>
    <numFmt numFmtId="217" formatCode="#\ ###\ ###\ ##0\ \ ;\-#\ ###\ ###\ ##0\ \ "/>
    <numFmt numFmtId="218" formatCode="#\ ###\ ##0"/>
    <numFmt numFmtId="219" formatCode="###\ ##0\ ;&quot;△&quot;\ ###\ ##0\ "/>
    <numFmt numFmtId="220" formatCode="##\ ##0\ ;&quot;△&quot;\ ##\ ##0\ "/>
    <numFmt numFmtId="221" formatCode="##0\ ;&quot;△&quot;\ ##0\ "/>
    <numFmt numFmtId="222" formatCode="#\ ##0\ ;&quot;△&quot;\ #\ ##0\ "/>
    <numFmt numFmtId="223" formatCode="#\ ###\ ##0\ ;&quot;△&quot;\ #\ ###\ ##0\ "/>
    <numFmt numFmtId="224" formatCode="_ * \ ###\ ##0.00_ ;_ * &quot;△&quot;\ ###\ ##0.00_ ;_ * &quot;-&quot;_ ;_ @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#,###,##0;&quot; -&quot;###,###,##0"/>
    <numFmt numFmtId="230" formatCode="_ * ##\ ###\ ###\ ##0.00_ ;_ * &quot;△&quot;##\ ###\ ###\ ##0.00_ ;_ * &quot;-&quot;_ ;_ @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/>
    </xf>
    <xf numFmtId="49" fontId="0" fillId="0" borderId="1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49" fontId="0" fillId="0" borderId="6" xfId="0" applyNumberFormat="1" applyFont="1" applyBorder="1" applyAlignment="1">
      <alignment horizontal="center" vertical="center"/>
    </xf>
    <xf numFmtId="204" fontId="0" fillId="0" borderId="0" xfId="0" applyNumberFormat="1" applyFont="1" applyBorder="1" applyAlignment="1" quotePrefix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6" fontId="0" fillId="0" borderId="0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6" fontId="0" fillId="0" borderId="1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04" fontId="7" fillId="0" borderId="0" xfId="0" applyNumberFormat="1" applyFont="1" applyBorder="1" applyAlignment="1" quotePrefix="1">
      <alignment horizontal="right" vertical="center"/>
    </xf>
    <xf numFmtId="186" fontId="0" fillId="0" borderId="0" xfId="0" applyNumberFormat="1" applyAlignment="1">
      <alignment/>
    </xf>
    <xf numFmtId="49" fontId="7" fillId="0" borderId="10" xfId="0" applyNumberFormat="1" applyFont="1" applyBorder="1" applyAlignment="1">
      <alignment vertical="center"/>
    </xf>
    <xf numFmtId="186" fontId="7" fillId="0" borderId="0" xfId="0" applyNumberFormat="1" applyFont="1" applyFill="1" applyBorder="1" applyAlignment="1">
      <alignment horizontal="right" vertical="center"/>
    </xf>
    <xf numFmtId="49" fontId="7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6" fontId="7" fillId="0" borderId="0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04" fontId="10" fillId="0" borderId="0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4">
    <pageSetUpPr fitToPage="1"/>
  </sheetPr>
  <dimension ref="A1:R40"/>
  <sheetViews>
    <sheetView tabSelected="1" zoomScaleSheetLayoutView="75" workbookViewId="0" topLeftCell="A1">
      <pane xSplit="3" ySplit="6" topLeftCell="D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"/>
    </sheetView>
  </sheetViews>
  <sheetFormatPr defaultColWidth="8.796875" defaultRowHeight="14.25"/>
  <cols>
    <col min="1" max="1" width="6.69921875" style="0" customWidth="1"/>
    <col min="2" max="2" width="10.69921875" style="0" customWidth="1"/>
    <col min="3" max="3" width="0.6953125" style="0" customWidth="1"/>
    <col min="4" max="8" width="20.59765625" style="0" customWidth="1"/>
    <col min="9" max="14" width="18.59765625" style="0" customWidth="1"/>
    <col min="15" max="15" width="8.69921875" style="0" customWidth="1"/>
  </cols>
  <sheetData>
    <row r="1" spans="2:14" s="1" customFormat="1" ht="25.5" customHeight="1">
      <c r="B1" s="75" t="s">
        <v>93</v>
      </c>
      <c r="C1" s="76"/>
      <c r="D1" s="76"/>
      <c r="E1" s="76"/>
      <c r="F1" s="76"/>
      <c r="G1" s="76"/>
      <c r="H1" s="76"/>
      <c r="I1" s="59" t="s">
        <v>60</v>
      </c>
      <c r="J1" s="59"/>
      <c r="K1" s="59"/>
      <c r="L1" s="73"/>
      <c r="M1" s="73"/>
      <c r="N1" s="2"/>
    </row>
    <row r="2" ht="25.5" customHeight="1"/>
    <row r="3" spans="1:15" s="1" customFormat="1" ht="21.75" customHeight="1" thickBot="1">
      <c r="A3" s="1" t="s">
        <v>28</v>
      </c>
      <c r="O3" s="3" t="s">
        <v>29</v>
      </c>
    </row>
    <row r="4" spans="1:15" ht="36.75" customHeight="1" thickTop="1">
      <c r="A4" s="61" t="s">
        <v>0</v>
      </c>
      <c r="B4" s="61"/>
      <c r="C4" s="62"/>
      <c r="D4" s="67" t="s">
        <v>30</v>
      </c>
      <c r="E4" s="68"/>
      <c r="F4" s="68"/>
      <c r="G4" s="4"/>
      <c r="H4" s="5" t="s">
        <v>31</v>
      </c>
      <c r="I4" s="6" t="s">
        <v>32</v>
      </c>
      <c r="J4" s="6"/>
      <c r="K4" s="6" t="s">
        <v>33</v>
      </c>
      <c r="L4" s="7" t="s">
        <v>1</v>
      </c>
      <c r="M4" s="6"/>
      <c r="N4" s="5"/>
      <c r="O4" s="8" t="s">
        <v>34</v>
      </c>
    </row>
    <row r="5" spans="1:15" ht="18.75" customHeight="1">
      <c r="A5" s="63"/>
      <c r="B5" s="63"/>
      <c r="C5" s="64"/>
      <c r="D5" s="69" t="s">
        <v>35</v>
      </c>
      <c r="E5" s="71" t="s">
        <v>36</v>
      </c>
      <c r="F5" s="71" t="s">
        <v>37</v>
      </c>
      <c r="G5" s="60" t="s">
        <v>38</v>
      </c>
      <c r="H5" s="60"/>
      <c r="I5" s="74" t="s">
        <v>39</v>
      </c>
      <c r="J5" s="60"/>
      <c r="K5" s="60" t="s">
        <v>40</v>
      </c>
      <c r="L5" s="60"/>
      <c r="M5" s="60" t="s">
        <v>41</v>
      </c>
      <c r="N5" s="60"/>
      <c r="O5" s="9" t="s">
        <v>42</v>
      </c>
    </row>
    <row r="6" spans="1:15" ht="22.5" customHeight="1">
      <c r="A6" s="65"/>
      <c r="B6" s="65"/>
      <c r="C6" s="66"/>
      <c r="D6" s="70"/>
      <c r="E6" s="72"/>
      <c r="F6" s="72"/>
      <c r="G6" s="10" t="s">
        <v>36</v>
      </c>
      <c r="H6" s="10" t="s">
        <v>37</v>
      </c>
      <c r="I6" s="11" t="s">
        <v>36</v>
      </c>
      <c r="J6" s="10" t="s">
        <v>37</v>
      </c>
      <c r="K6" s="10" t="s">
        <v>36</v>
      </c>
      <c r="L6" s="10" t="s">
        <v>37</v>
      </c>
      <c r="M6" s="10" t="s">
        <v>36</v>
      </c>
      <c r="N6" s="10" t="s">
        <v>37</v>
      </c>
      <c r="O6" s="12"/>
    </row>
    <row r="7" spans="1:15" s="15" customFormat="1" ht="12" customHeight="1">
      <c r="A7" s="13"/>
      <c r="B7" s="13"/>
      <c r="C7" s="1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9"/>
    </row>
    <row r="8" spans="1:15" s="19" customFormat="1" ht="13.5" customHeight="1">
      <c r="A8" s="58" t="s">
        <v>61</v>
      </c>
      <c r="B8" s="58"/>
      <c r="C8" s="16"/>
      <c r="D8" s="20">
        <v>174439</v>
      </c>
      <c r="E8" s="21">
        <v>91751</v>
      </c>
      <c r="F8" s="21">
        <v>82688</v>
      </c>
      <c r="G8" s="21">
        <v>77691</v>
      </c>
      <c r="H8" s="21">
        <v>82688</v>
      </c>
      <c r="I8" s="21">
        <v>14020</v>
      </c>
      <c r="J8" s="21">
        <v>0</v>
      </c>
      <c r="K8" s="21">
        <v>91751</v>
      </c>
      <c r="L8" s="21">
        <v>82688</v>
      </c>
      <c r="M8" s="21">
        <v>3105</v>
      </c>
      <c r="N8" s="21">
        <v>0</v>
      </c>
      <c r="O8" s="18" t="s">
        <v>70</v>
      </c>
    </row>
    <row r="9" spans="1:15" s="22" customFormat="1" ht="13.5" customHeight="1">
      <c r="A9" s="58" t="s">
        <v>2</v>
      </c>
      <c r="B9" s="58"/>
      <c r="C9" s="16"/>
      <c r="D9" s="20">
        <v>179382</v>
      </c>
      <c r="E9" s="21">
        <v>87760</v>
      </c>
      <c r="F9" s="21">
        <v>91622</v>
      </c>
      <c r="G9" s="21">
        <v>74171</v>
      </c>
      <c r="H9" s="21">
        <v>91622</v>
      </c>
      <c r="I9" s="21">
        <v>13589</v>
      </c>
      <c r="J9" s="21"/>
      <c r="K9" s="21">
        <v>87760</v>
      </c>
      <c r="L9" s="21">
        <v>91622</v>
      </c>
      <c r="M9" s="21">
        <v>2989</v>
      </c>
      <c r="N9" s="21">
        <v>0</v>
      </c>
      <c r="O9" s="18" t="s">
        <v>3</v>
      </c>
    </row>
    <row r="10" spans="1:15" s="22" customFormat="1" ht="13.5" customHeight="1">
      <c r="A10" s="58" t="s">
        <v>4</v>
      </c>
      <c r="B10" s="58"/>
      <c r="C10" s="16"/>
      <c r="D10" s="20">
        <v>164929</v>
      </c>
      <c r="E10" s="21">
        <v>76178</v>
      </c>
      <c r="F10" s="21">
        <v>88751</v>
      </c>
      <c r="G10" s="21">
        <v>63922</v>
      </c>
      <c r="H10" s="21">
        <v>88751</v>
      </c>
      <c r="I10" s="21">
        <v>12256</v>
      </c>
      <c r="J10" s="21">
        <v>0</v>
      </c>
      <c r="K10" s="21">
        <v>76178</v>
      </c>
      <c r="L10" s="21">
        <v>88751</v>
      </c>
      <c r="M10" s="21">
        <v>2016</v>
      </c>
      <c r="N10" s="21">
        <v>0</v>
      </c>
      <c r="O10" s="18" t="s">
        <v>5</v>
      </c>
    </row>
    <row r="11" spans="1:15" s="22" customFormat="1" ht="13.5" customHeight="1">
      <c r="A11" s="58" t="s">
        <v>6</v>
      </c>
      <c r="B11" s="58"/>
      <c r="C11" s="16"/>
      <c r="D11" s="20">
        <v>154500</v>
      </c>
      <c r="E11" s="21">
        <v>68920</v>
      </c>
      <c r="F11" s="21">
        <v>85580</v>
      </c>
      <c r="G11" s="21">
        <v>61842</v>
      </c>
      <c r="H11" s="21">
        <v>85580</v>
      </c>
      <c r="I11" s="21">
        <v>7078</v>
      </c>
      <c r="J11" s="21">
        <v>0</v>
      </c>
      <c r="K11" s="21">
        <v>68920</v>
      </c>
      <c r="L11" s="21">
        <v>85580</v>
      </c>
      <c r="M11" s="21">
        <v>1887</v>
      </c>
      <c r="N11" s="21">
        <v>8</v>
      </c>
      <c r="O11" s="18" t="s">
        <v>7</v>
      </c>
    </row>
    <row r="12" spans="1:15" s="49" customFormat="1" ht="13.5" customHeight="1">
      <c r="A12" s="57" t="s">
        <v>62</v>
      </c>
      <c r="B12" s="57"/>
      <c r="C12" s="46"/>
      <c r="D12" s="47">
        <f>D14+D15+D16+D17+D18+D20+D24+D29+D34</f>
        <v>149399</v>
      </c>
      <c r="E12" s="47">
        <f>E14+E15+E16+E17+E18+E20+E24+E29+E34</f>
        <v>63198</v>
      </c>
      <c r="F12" s="47">
        <f>F14+F15+F16+F17+F18+F20+F24+F29+F34</f>
        <v>86201</v>
      </c>
      <c r="G12" s="47">
        <f>G14+G15+G16+G17+G18+G20+G24+G29+G34</f>
        <v>58370</v>
      </c>
      <c r="H12" s="47">
        <f>H14+H15+H16+H17+H18+H20+H24+H29+H34</f>
        <v>86201</v>
      </c>
      <c r="I12" s="47">
        <f aca="true" t="shared" si="0" ref="I12:N12">I14+I15+I16+I17+I18+I20+I24+I29+I34</f>
        <v>4828</v>
      </c>
      <c r="J12" s="47">
        <f t="shared" si="0"/>
        <v>0</v>
      </c>
      <c r="K12" s="47">
        <f t="shared" si="0"/>
        <v>63198</v>
      </c>
      <c r="L12" s="47">
        <f t="shared" si="0"/>
        <v>86201</v>
      </c>
      <c r="M12" s="47">
        <f t="shared" si="0"/>
        <v>1613</v>
      </c>
      <c r="N12" s="47">
        <f t="shared" si="0"/>
        <v>8</v>
      </c>
      <c r="O12" s="48" t="s">
        <v>71</v>
      </c>
    </row>
    <row r="13" spans="1:15" s="27" customFormat="1" ht="10.5" customHeight="1">
      <c r="A13" s="23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</row>
    <row r="14" spans="1:15" s="19" customFormat="1" ht="13.5" customHeight="1">
      <c r="A14" s="28" t="s">
        <v>63</v>
      </c>
      <c r="B14" s="29" t="s">
        <v>8</v>
      </c>
      <c r="C14" s="30"/>
      <c r="D14" s="17">
        <f>SUM(E14:F14)</f>
        <v>37955</v>
      </c>
      <c r="E14" s="17">
        <v>9921</v>
      </c>
      <c r="F14" s="17">
        <v>28034</v>
      </c>
      <c r="G14" s="17">
        <v>6169</v>
      </c>
      <c r="H14" s="17">
        <v>28034</v>
      </c>
      <c r="I14" s="17">
        <v>3752</v>
      </c>
      <c r="J14" s="17">
        <v>0</v>
      </c>
      <c r="K14" s="17">
        <v>9921</v>
      </c>
      <c r="L14" s="17">
        <v>28034</v>
      </c>
      <c r="M14" s="17">
        <v>547</v>
      </c>
      <c r="N14" s="17">
        <v>0</v>
      </c>
      <c r="O14" s="31" t="s">
        <v>72</v>
      </c>
    </row>
    <row r="15" spans="1:15" s="19" customFormat="1" ht="13.5" customHeight="1">
      <c r="A15" s="28" t="s">
        <v>64</v>
      </c>
      <c r="B15" s="29" t="s">
        <v>9</v>
      </c>
      <c r="C15" s="30"/>
      <c r="D15" s="17">
        <f>SUM(E15:F15)</f>
        <v>42031</v>
      </c>
      <c r="E15" s="17">
        <v>20500</v>
      </c>
      <c r="F15" s="17">
        <v>21531</v>
      </c>
      <c r="G15" s="17">
        <v>20500</v>
      </c>
      <c r="H15" s="17">
        <v>21531</v>
      </c>
      <c r="I15" s="17">
        <v>0</v>
      </c>
      <c r="J15" s="17">
        <v>0</v>
      </c>
      <c r="K15" s="17">
        <v>20500</v>
      </c>
      <c r="L15" s="17">
        <v>21531</v>
      </c>
      <c r="M15" s="17">
        <v>0</v>
      </c>
      <c r="N15" s="17">
        <v>0</v>
      </c>
      <c r="O15" s="31" t="s">
        <v>73</v>
      </c>
    </row>
    <row r="16" spans="1:15" s="19" customFormat="1" ht="13.5" customHeight="1">
      <c r="A16" s="28" t="s">
        <v>65</v>
      </c>
      <c r="B16" s="29" t="s">
        <v>10</v>
      </c>
      <c r="C16" s="30"/>
      <c r="D16" s="17">
        <f>SUM(E16:F16)</f>
        <v>9188</v>
      </c>
      <c r="E16" s="17">
        <v>4327</v>
      </c>
      <c r="F16" s="17">
        <v>4861</v>
      </c>
      <c r="G16" s="17">
        <v>4327</v>
      </c>
      <c r="H16" s="17">
        <v>4861</v>
      </c>
      <c r="I16" s="17">
        <v>0</v>
      </c>
      <c r="J16" s="17">
        <v>0</v>
      </c>
      <c r="K16" s="17">
        <v>4327</v>
      </c>
      <c r="L16" s="17">
        <v>4861</v>
      </c>
      <c r="M16" s="17">
        <v>301</v>
      </c>
      <c r="N16" s="17">
        <v>0</v>
      </c>
      <c r="O16" s="31" t="s">
        <v>74</v>
      </c>
    </row>
    <row r="17" spans="1:15" s="19" customFormat="1" ht="13.5" customHeight="1">
      <c r="A17" s="28" t="s">
        <v>66</v>
      </c>
      <c r="B17" s="29" t="s">
        <v>11</v>
      </c>
      <c r="C17" s="30"/>
      <c r="D17" s="17">
        <f>SUM(E17:F17)</f>
        <v>11881</v>
      </c>
      <c r="E17" s="17">
        <v>5584</v>
      </c>
      <c r="F17" s="17">
        <v>6297</v>
      </c>
      <c r="G17" s="17">
        <v>5584</v>
      </c>
      <c r="H17" s="17">
        <v>6297</v>
      </c>
      <c r="I17" s="17">
        <v>0</v>
      </c>
      <c r="J17" s="17">
        <v>0</v>
      </c>
      <c r="K17" s="17">
        <v>5584</v>
      </c>
      <c r="L17" s="17">
        <v>6297</v>
      </c>
      <c r="M17" s="17">
        <v>0</v>
      </c>
      <c r="N17" s="17">
        <v>0</v>
      </c>
      <c r="O17" s="31" t="s">
        <v>75</v>
      </c>
    </row>
    <row r="18" spans="1:18" s="55" customFormat="1" ht="26.25" customHeight="1">
      <c r="A18" s="50" t="s">
        <v>89</v>
      </c>
      <c r="B18" s="51" t="s">
        <v>12</v>
      </c>
      <c r="C18" s="52"/>
      <c r="D18" s="53">
        <v>4489</v>
      </c>
      <c r="E18" s="53">
        <v>1570</v>
      </c>
      <c r="F18" s="53">
        <v>2919</v>
      </c>
      <c r="G18" s="53">
        <v>977</v>
      </c>
      <c r="H18" s="53">
        <v>2919</v>
      </c>
      <c r="I18" s="53">
        <v>593</v>
      </c>
      <c r="J18" s="53">
        <v>0</v>
      </c>
      <c r="K18" s="53">
        <v>1570</v>
      </c>
      <c r="L18" s="53">
        <v>2919</v>
      </c>
      <c r="M18" s="53">
        <v>138</v>
      </c>
      <c r="N18" s="53">
        <v>0</v>
      </c>
      <c r="O18" s="54" t="s">
        <v>89</v>
      </c>
      <c r="R18" s="56">
        <v>0</v>
      </c>
    </row>
    <row r="19" spans="1:18" s="19" customFormat="1" ht="13.5" customHeight="1">
      <c r="A19" s="28" t="s">
        <v>67</v>
      </c>
      <c r="B19" s="29" t="s">
        <v>13</v>
      </c>
      <c r="C19" s="30"/>
      <c r="D19" s="17">
        <v>4489</v>
      </c>
      <c r="E19" s="17">
        <v>1570</v>
      </c>
      <c r="F19" s="17">
        <v>2919</v>
      </c>
      <c r="G19" s="17">
        <v>977</v>
      </c>
      <c r="H19" s="17">
        <v>2919</v>
      </c>
      <c r="I19" s="17">
        <v>593</v>
      </c>
      <c r="J19" s="17">
        <v>0</v>
      </c>
      <c r="K19" s="17">
        <v>1570</v>
      </c>
      <c r="L19" s="17">
        <v>2919</v>
      </c>
      <c r="M19" s="17">
        <v>138</v>
      </c>
      <c r="N19" s="17">
        <v>0</v>
      </c>
      <c r="O19" s="31" t="s">
        <v>76</v>
      </c>
      <c r="R19" s="32">
        <v>0</v>
      </c>
    </row>
    <row r="20" spans="1:15" s="55" customFormat="1" ht="26.25" customHeight="1">
      <c r="A20" s="50" t="s">
        <v>90</v>
      </c>
      <c r="B20" s="51" t="s">
        <v>14</v>
      </c>
      <c r="C20" s="52"/>
      <c r="D20" s="53">
        <f aca="true" t="shared" si="1" ref="D20:D37">SUM(E20:F20)</f>
        <v>9640</v>
      </c>
      <c r="E20" s="53">
        <f>SUM(E21:E23)</f>
        <v>2940</v>
      </c>
      <c r="F20" s="53">
        <f>SUM(F21:F23)</f>
        <v>6700</v>
      </c>
      <c r="G20" s="53">
        <f>SUM(G21:G23)</f>
        <v>2457</v>
      </c>
      <c r="H20" s="53">
        <f>SUM(H21:H23)</f>
        <v>6700</v>
      </c>
      <c r="I20" s="53">
        <f>SUM(I21:I23)</f>
        <v>483</v>
      </c>
      <c r="J20" s="53">
        <v>0</v>
      </c>
      <c r="K20" s="53">
        <f>SUM(K21:K23)</f>
        <v>2940</v>
      </c>
      <c r="L20" s="53">
        <f>SUM(L21:L23)</f>
        <v>6700</v>
      </c>
      <c r="M20" s="53">
        <f>SUM(M21:M23)</f>
        <v>0</v>
      </c>
      <c r="N20" s="53">
        <v>0</v>
      </c>
      <c r="O20" s="54" t="s">
        <v>90</v>
      </c>
    </row>
    <row r="21" spans="1:15" s="19" customFormat="1" ht="13.5" customHeight="1">
      <c r="A21" s="28" t="s">
        <v>68</v>
      </c>
      <c r="B21" s="29" t="s">
        <v>15</v>
      </c>
      <c r="C21" s="30"/>
      <c r="D21" s="17">
        <f t="shared" si="1"/>
        <v>933</v>
      </c>
      <c r="E21" s="17">
        <v>534</v>
      </c>
      <c r="F21" s="17">
        <v>399</v>
      </c>
      <c r="G21" s="17">
        <v>332</v>
      </c>
      <c r="H21" s="17">
        <v>399</v>
      </c>
      <c r="I21" s="17">
        <v>202</v>
      </c>
      <c r="J21" s="17">
        <v>0</v>
      </c>
      <c r="K21" s="17">
        <v>534</v>
      </c>
      <c r="L21" s="17">
        <v>399</v>
      </c>
      <c r="M21" s="17">
        <v>0</v>
      </c>
      <c r="N21" s="17">
        <v>0</v>
      </c>
      <c r="O21" s="31" t="s">
        <v>77</v>
      </c>
    </row>
    <row r="22" spans="1:15" s="19" customFormat="1" ht="13.5" customHeight="1">
      <c r="A22" s="28" t="s">
        <v>16</v>
      </c>
      <c r="B22" s="29" t="s">
        <v>17</v>
      </c>
      <c r="C22" s="30"/>
      <c r="D22" s="17">
        <f t="shared" si="1"/>
        <v>2872</v>
      </c>
      <c r="E22" s="17">
        <v>1663</v>
      </c>
      <c r="F22" s="17">
        <v>1209</v>
      </c>
      <c r="G22" s="17">
        <v>1663</v>
      </c>
      <c r="H22" s="17">
        <v>1209</v>
      </c>
      <c r="I22" s="17">
        <v>0</v>
      </c>
      <c r="J22" s="17">
        <v>0</v>
      </c>
      <c r="K22" s="17">
        <v>1663</v>
      </c>
      <c r="L22" s="17">
        <v>1209</v>
      </c>
      <c r="M22" s="17">
        <v>0</v>
      </c>
      <c r="N22" s="17">
        <v>0</v>
      </c>
      <c r="O22" s="31" t="s">
        <v>16</v>
      </c>
    </row>
    <row r="23" spans="1:15" s="19" customFormat="1" ht="13.5" customHeight="1">
      <c r="A23" s="28" t="s">
        <v>18</v>
      </c>
      <c r="B23" s="29" t="s">
        <v>43</v>
      </c>
      <c r="C23" s="30"/>
      <c r="D23" s="17">
        <f t="shared" si="1"/>
        <v>5835</v>
      </c>
      <c r="E23" s="17">
        <v>743</v>
      </c>
      <c r="F23" s="17">
        <v>5092</v>
      </c>
      <c r="G23" s="17">
        <v>462</v>
      </c>
      <c r="H23" s="17">
        <v>5092</v>
      </c>
      <c r="I23" s="17">
        <v>281</v>
      </c>
      <c r="J23" s="17">
        <v>0</v>
      </c>
      <c r="K23" s="17">
        <v>743</v>
      </c>
      <c r="L23" s="17">
        <v>5092</v>
      </c>
      <c r="M23" s="17">
        <v>0</v>
      </c>
      <c r="N23" s="17">
        <v>0</v>
      </c>
      <c r="O23" s="31" t="s">
        <v>18</v>
      </c>
    </row>
    <row r="24" spans="1:15" s="55" customFormat="1" ht="26.25" customHeight="1">
      <c r="A24" s="50" t="s">
        <v>69</v>
      </c>
      <c r="B24" s="51" t="s">
        <v>19</v>
      </c>
      <c r="C24" s="52"/>
      <c r="D24" s="53">
        <f t="shared" si="1"/>
        <v>16439</v>
      </c>
      <c r="E24" s="53">
        <f>SUM(E25:E28)</f>
        <v>9620</v>
      </c>
      <c r="F24" s="53">
        <f>SUM(F25:F28)</f>
        <v>6819</v>
      </c>
      <c r="G24" s="53">
        <f>SUM(G25:G28)</f>
        <v>9620</v>
      </c>
      <c r="H24" s="53">
        <f>SUM(H25:H28)</f>
        <v>6819</v>
      </c>
      <c r="I24" s="53">
        <v>0</v>
      </c>
      <c r="J24" s="53">
        <v>0</v>
      </c>
      <c r="K24" s="53">
        <f>SUM(K25:K28)</f>
        <v>9620</v>
      </c>
      <c r="L24" s="53">
        <f>SUM(L25:L28)</f>
        <v>6819</v>
      </c>
      <c r="M24" s="53">
        <f>SUM(M25:M28)</f>
        <v>17</v>
      </c>
      <c r="N24" s="53">
        <f>SUM(N25:N28)</f>
        <v>0</v>
      </c>
      <c r="O24" s="54" t="s">
        <v>69</v>
      </c>
    </row>
    <row r="25" spans="1:15" s="19" customFormat="1" ht="13.5" customHeight="1">
      <c r="A25" s="28" t="s">
        <v>44</v>
      </c>
      <c r="B25" s="29" t="s">
        <v>20</v>
      </c>
      <c r="C25" s="30"/>
      <c r="D25" s="17">
        <f t="shared" si="1"/>
        <v>1625</v>
      </c>
      <c r="E25" s="17">
        <v>400</v>
      </c>
      <c r="F25" s="17">
        <v>1225</v>
      </c>
      <c r="G25" s="17">
        <v>400</v>
      </c>
      <c r="H25" s="17">
        <v>1225</v>
      </c>
      <c r="I25" s="17">
        <v>0</v>
      </c>
      <c r="J25" s="17">
        <v>0</v>
      </c>
      <c r="K25" s="17">
        <v>400</v>
      </c>
      <c r="L25" s="17">
        <v>1225</v>
      </c>
      <c r="M25" s="17">
        <v>0</v>
      </c>
      <c r="N25" s="17">
        <v>0</v>
      </c>
      <c r="O25" s="31" t="s">
        <v>78</v>
      </c>
    </row>
    <row r="26" spans="1:15" s="19" customFormat="1" ht="13.5" customHeight="1">
      <c r="A26" s="28" t="s">
        <v>45</v>
      </c>
      <c r="B26" s="29" t="s">
        <v>46</v>
      </c>
      <c r="C26" s="30"/>
      <c r="D26" s="17">
        <f t="shared" si="1"/>
        <v>1644</v>
      </c>
      <c r="E26" s="17">
        <v>547</v>
      </c>
      <c r="F26" s="17">
        <v>1097</v>
      </c>
      <c r="G26" s="17">
        <v>547</v>
      </c>
      <c r="H26" s="17">
        <v>1097</v>
      </c>
      <c r="I26" s="17">
        <v>0</v>
      </c>
      <c r="J26" s="17">
        <v>0</v>
      </c>
      <c r="K26" s="17">
        <v>547</v>
      </c>
      <c r="L26" s="17">
        <v>1097</v>
      </c>
      <c r="M26" s="17">
        <v>0</v>
      </c>
      <c r="N26" s="17">
        <v>0</v>
      </c>
      <c r="O26" s="31" t="s">
        <v>79</v>
      </c>
    </row>
    <row r="27" spans="1:15" s="19" customFormat="1" ht="13.5" customHeight="1">
      <c r="A27" s="28" t="s">
        <v>47</v>
      </c>
      <c r="B27" s="29" t="s">
        <v>48</v>
      </c>
      <c r="C27" s="30"/>
      <c r="D27" s="17">
        <f t="shared" si="1"/>
        <v>10004</v>
      </c>
      <c r="E27" s="17">
        <v>6886</v>
      </c>
      <c r="F27" s="17">
        <v>3118</v>
      </c>
      <c r="G27" s="17">
        <v>6886</v>
      </c>
      <c r="H27" s="17">
        <v>3118</v>
      </c>
      <c r="I27" s="17">
        <v>0</v>
      </c>
      <c r="J27" s="17">
        <v>0</v>
      </c>
      <c r="K27" s="17">
        <v>6886</v>
      </c>
      <c r="L27" s="17">
        <v>3118</v>
      </c>
      <c r="M27" s="17">
        <v>0</v>
      </c>
      <c r="N27" s="17">
        <v>0</v>
      </c>
      <c r="O27" s="31" t="s">
        <v>80</v>
      </c>
    </row>
    <row r="28" spans="1:15" s="19" customFormat="1" ht="13.5" customHeight="1">
      <c r="A28" s="28" t="s">
        <v>49</v>
      </c>
      <c r="B28" s="29" t="s">
        <v>50</v>
      </c>
      <c r="C28" s="30"/>
      <c r="D28" s="17">
        <f t="shared" si="1"/>
        <v>3166</v>
      </c>
      <c r="E28" s="17">
        <v>1787</v>
      </c>
      <c r="F28" s="17">
        <v>1379</v>
      </c>
      <c r="G28" s="17">
        <v>1787</v>
      </c>
      <c r="H28" s="17">
        <v>1379</v>
      </c>
      <c r="I28" s="17">
        <v>0</v>
      </c>
      <c r="J28" s="17">
        <v>0</v>
      </c>
      <c r="K28" s="17">
        <v>1787</v>
      </c>
      <c r="L28" s="17">
        <v>1379</v>
      </c>
      <c r="M28" s="17">
        <v>17</v>
      </c>
      <c r="N28" s="17">
        <v>0</v>
      </c>
      <c r="O28" s="31" t="s">
        <v>81</v>
      </c>
    </row>
    <row r="29" spans="1:15" s="55" customFormat="1" ht="26.25" customHeight="1">
      <c r="A29" s="50" t="s">
        <v>91</v>
      </c>
      <c r="B29" s="51" t="s">
        <v>21</v>
      </c>
      <c r="C29" s="52"/>
      <c r="D29" s="53">
        <f t="shared" si="1"/>
        <v>12891</v>
      </c>
      <c r="E29" s="53">
        <f>SUM(E30:E33)</f>
        <v>6773</v>
      </c>
      <c r="F29" s="53">
        <f>SUM(F30:F33)</f>
        <v>6118</v>
      </c>
      <c r="G29" s="53">
        <f>SUM(G30:G33)</f>
        <v>6773</v>
      </c>
      <c r="H29" s="53">
        <f>SUM(H30:H33)</f>
        <v>6118</v>
      </c>
      <c r="I29" s="53">
        <v>0</v>
      </c>
      <c r="J29" s="53">
        <v>0</v>
      </c>
      <c r="K29" s="53">
        <f>SUM(K30:K33)</f>
        <v>6773</v>
      </c>
      <c r="L29" s="53">
        <f>SUM(L30:L33)</f>
        <v>6118</v>
      </c>
      <c r="M29" s="53">
        <f>SUM(M30:M33)</f>
        <v>369</v>
      </c>
      <c r="N29" s="53">
        <v>8</v>
      </c>
      <c r="O29" s="54" t="s">
        <v>91</v>
      </c>
    </row>
    <row r="30" spans="1:15" s="19" customFormat="1" ht="13.5" customHeight="1">
      <c r="A30" s="28" t="s">
        <v>51</v>
      </c>
      <c r="B30" s="29" t="s">
        <v>22</v>
      </c>
      <c r="C30" s="30"/>
      <c r="D30" s="17">
        <f t="shared" si="1"/>
        <v>968</v>
      </c>
      <c r="E30" s="17">
        <v>132</v>
      </c>
      <c r="F30" s="17">
        <v>836</v>
      </c>
      <c r="G30" s="17">
        <v>132</v>
      </c>
      <c r="H30" s="17">
        <v>836</v>
      </c>
      <c r="I30" s="17">
        <v>0</v>
      </c>
      <c r="J30" s="17">
        <v>0</v>
      </c>
      <c r="K30" s="17">
        <v>132</v>
      </c>
      <c r="L30" s="17">
        <v>836</v>
      </c>
      <c r="M30" s="17">
        <v>1</v>
      </c>
      <c r="N30" s="17">
        <v>0</v>
      </c>
      <c r="O30" s="31" t="s">
        <v>82</v>
      </c>
    </row>
    <row r="31" spans="1:15" s="19" customFormat="1" ht="13.5" customHeight="1">
      <c r="A31" s="28" t="s">
        <v>52</v>
      </c>
      <c r="B31" s="29" t="s">
        <v>23</v>
      </c>
      <c r="C31" s="30"/>
      <c r="D31" s="17">
        <f t="shared" si="1"/>
        <v>5273</v>
      </c>
      <c r="E31" s="17">
        <v>3487</v>
      </c>
      <c r="F31" s="17">
        <v>1786</v>
      </c>
      <c r="G31" s="17">
        <v>3487</v>
      </c>
      <c r="H31" s="17">
        <v>1786</v>
      </c>
      <c r="I31" s="17">
        <v>0</v>
      </c>
      <c r="J31" s="17">
        <v>0</v>
      </c>
      <c r="K31" s="17">
        <v>3487</v>
      </c>
      <c r="L31" s="17">
        <v>1786</v>
      </c>
      <c r="M31" s="17">
        <v>360</v>
      </c>
      <c r="N31" s="17">
        <v>0</v>
      </c>
      <c r="O31" s="31" t="s">
        <v>83</v>
      </c>
    </row>
    <row r="32" spans="1:15" s="19" customFormat="1" ht="13.5" customHeight="1">
      <c r="A32" s="28" t="s">
        <v>53</v>
      </c>
      <c r="B32" s="29" t="s">
        <v>54</v>
      </c>
      <c r="C32" s="30"/>
      <c r="D32" s="17">
        <f t="shared" si="1"/>
        <v>3154</v>
      </c>
      <c r="E32" s="17">
        <v>1467</v>
      </c>
      <c r="F32" s="17">
        <v>1687</v>
      </c>
      <c r="G32" s="17">
        <v>1467</v>
      </c>
      <c r="H32" s="17">
        <v>1687</v>
      </c>
      <c r="I32" s="17">
        <v>0</v>
      </c>
      <c r="J32" s="17">
        <v>0</v>
      </c>
      <c r="K32" s="17">
        <v>1467</v>
      </c>
      <c r="L32" s="17">
        <v>1687</v>
      </c>
      <c r="M32" s="17">
        <v>0</v>
      </c>
      <c r="N32" s="17">
        <v>0</v>
      </c>
      <c r="O32" s="31" t="s">
        <v>84</v>
      </c>
    </row>
    <row r="33" spans="1:15" s="19" customFormat="1" ht="13.5" customHeight="1">
      <c r="A33" s="28" t="s">
        <v>55</v>
      </c>
      <c r="B33" s="29" t="s">
        <v>56</v>
      </c>
      <c r="C33" s="30"/>
      <c r="D33" s="17">
        <f t="shared" si="1"/>
        <v>3496</v>
      </c>
      <c r="E33" s="17">
        <v>1687</v>
      </c>
      <c r="F33" s="17">
        <v>1809</v>
      </c>
      <c r="G33" s="17">
        <v>1687</v>
      </c>
      <c r="H33" s="17">
        <v>1809</v>
      </c>
      <c r="I33" s="17">
        <v>0</v>
      </c>
      <c r="J33" s="17">
        <v>0</v>
      </c>
      <c r="K33" s="17">
        <v>1687</v>
      </c>
      <c r="L33" s="17">
        <v>1809</v>
      </c>
      <c r="M33" s="17">
        <v>8</v>
      </c>
      <c r="N33" s="17">
        <v>8</v>
      </c>
      <c r="O33" s="31" t="s">
        <v>85</v>
      </c>
    </row>
    <row r="34" spans="1:15" s="55" customFormat="1" ht="26.25" customHeight="1">
      <c r="A34" s="50" t="s">
        <v>92</v>
      </c>
      <c r="B34" s="51" t="s">
        <v>24</v>
      </c>
      <c r="C34" s="52"/>
      <c r="D34" s="53">
        <f t="shared" si="1"/>
        <v>4885</v>
      </c>
      <c r="E34" s="53">
        <f>SUM(E35:E37)</f>
        <v>1963</v>
      </c>
      <c r="F34" s="53">
        <f>SUM(F35:F37)</f>
        <v>2922</v>
      </c>
      <c r="G34" s="53">
        <f>SUM(G35:G37)</f>
        <v>1963</v>
      </c>
      <c r="H34" s="53">
        <f>SUM(H35:H37)</f>
        <v>2922</v>
      </c>
      <c r="I34" s="53">
        <v>0</v>
      </c>
      <c r="J34" s="53">
        <v>0</v>
      </c>
      <c r="K34" s="53">
        <f>SUM(K35:K37)</f>
        <v>1963</v>
      </c>
      <c r="L34" s="53">
        <f>SUM(L35:L37)</f>
        <v>2922</v>
      </c>
      <c r="M34" s="53">
        <f>SUM(M35:M37)</f>
        <v>241</v>
      </c>
      <c r="N34" s="53">
        <v>0</v>
      </c>
      <c r="O34" s="54" t="s">
        <v>92</v>
      </c>
    </row>
    <row r="35" spans="1:15" s="19" customFormat="1" ht="13.5" customHeight="1">
      <c r="A35" s="28" t="s">
        <v>57</v>
      </c>
      <c r="B35" s="29" t="s">
        <v>25</v>
      </c>
      <c r="C35" s="30"/>
      <c r="D35" s="17">
        <f t="shared" si="1"/>
        <v>2522</v>
      </c>
      <c r="E35" s="17">
        <v>864</v>
      </c>
      <c r="F35" s="17">
        <v>1658</v>
      </c>
      <c r="G35" s="17">
        <v>864</v>
      </c>
      <c r="H35" s="17">
        <v>1658</v>
      </c>
      <c r="I35" s="17">
        <v>0</v>
      </c>
      <c r="J35" s="17">
        <v>0</v>
      </c>
      <c r="K35" s="17">
        <v>864</v>
      </c>
      <c r="L35" s="17">
        <v>1658</v>
      </c>
      <c r="M35" s="17">
        <v>129</v>
      </c>
      <c r="N35" s="17">
        <v>0</v>
      </c>
      <c r="O35" s="31" t="s">
        <v>86</v>
      </c>
    </row>
    <row r="36" spans="1:15" s="1" customFormat="1" ht="13.5" customHeight="1">
      <c r="A36" s="33" t="s">
        <v>58</v>
      </c>
      <c r="B36" s="34" t="s">
        <v>26</v>
      </c>
      <c r="C36" s="35"/>
      <c r="D36" s="36">
        <f t="shared" si="1"/>
        <v>1298</v>
      </c>
      <c r="E36" s="36">
        <v>656</v>
      </c>
      <c r="F36" s="36">
        <v>642</v>
      </c>
      <c r="G36" s="36">
        <v>656</v>
      </c>
      <c r="H36" s="36">
        <v>642</v>
      </c>
      <c r="I36" s="36">
        <v>0</v>
      </c>
      <c r="J36" s="36">
        <v>0</v>
      </c>
      <c r="K36" s="36">
        <v>656</v>
      </c>
      <c r="L36" s="36">
        <v>642</v>
      </c>
      <c r="M36" s="36">
        <v>3</v>
      </c>
      <c r="N36" s="36">
        <v>0</v>
      </c>
      <c r="O36" s="37" t="s">
        <v>87</v>
      </c>
    </row>
    <row r="37" spans="1:15" s="1" customFormat="1" ht="13.5" customHeight="1">
      <c r="A37" s="33" t="s">
        <v>59</v>
      </c>
      <c r="B37" s="34" t="s">
        <v>27</v>
      </c>
      <c r="C37" s="35"/>
      <c r="D37" s="36">
        <f t="shared" si="1"/>
        <v>1065</v>
      </c>
      <c r="E37" s="36">
        <v>443</v>
      </c>
      <c r="F37" s="36">
        <v>622</v>
      </c>
      <c r="G37" s="36">
        <v>443</v>
      </c>
      <c r="H37" s="36">
        <v>622</v>
      </c>
      <c r="I37" s="36">
        <v>0</v>
      </c>
      <c r="J37" s="36">
        <v>0</v>
      </c>
      <c r="K37" s="36">
        <v>443</v>
      </c>
      <c r="L37" s="36">
        <v>622</v>
      </c>
      <c r="M37" s="36">
        <v>109</v>
      </c>
      <c r="N37" s="36">
        <v>0</v>
      </c>
      <c r="O37" s="37" t="s">
        <v>88</v>
      </c>
    </row>
    <row r="38" spans="1:15" s="43" customFormat="1" ht="12" customHeight="1" thickBot="1">
      <c r="A38" s="38"/>
      <c r="B38" s="39"/>
      <c r="C38" s="40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ht="14.25" thickTop="1">
      <c r="J39" s="44"/>
    </row>
    <row r="40" spans="4:14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</sheetData>
  <mergeCells count="17">
    <mergeCell ref="L1:M1"/>
    <mergeCell ref="E5:E6"/>
    <mergeCell ref="A10:B10"/>
    <mergeCell ref="M5:N5"/>
    <mergeCell ref="K5:L5"/>
    <mergeCell ref="I5:J5"/>
    <mergeCell ref="B1:H1"/>
    <mergeCell ref="A12:B12"/>
    <mergeCell ref="A11:B11"/>
    <mergeCell ref="I1:K1"/>
    <mergeCell ref="G5:H5"/>
    <mergeCell ref="A9:B9"/>
    <mergeCell ref="A8:B8"/>
    <mergeCell ref="A4:C6"/>
    <mergeCell ref="D4:F4"/>
    <mergeCell ref="D5:D6"/>
    <mergeCell ref="F5:F6"/>
  </mergeCells>
  <printOptions/>
  <pageMargins left="0.1968503937007874" right="0.1968503937007874" top="0.5118110236220472" bottom="0" header="11.10236220472441" footer="0.5118110236220472"/>
  <pageSetup fitToHeight="1" fitToWidth="1"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2008-10-21T07:08:07Z</dcterms:created>
  <dcterms:modified xsi:type="dcterms:W3CDTF">2009-12-14T02:43:03Z</dcterms:modified>
  <cp:category/>
  <cp:version/>
  <cp:contentType/>
  <cp:contentStatus/>
</cp:coreProperties>
</file>