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32-1 " sheetId="1" r:id="rId1"/>
    <sheet name="132-2" sheetId="2" r:id="rId2"/>
    <sheet name="132-3" sheetId="3" r:id="rId3"/>
  </sheets>
  <definedNames>
    <definedName name="_xlnm.Print_Area" localSheetId="0">'132-1 '!$A$1:$Q$37</definedName>
    <definedName name="_xlnm.Print_Area" localSheetId="1">'132-2'!$A$1:$J$19</definedName>
  </definedNames>
  <calcPr fullCalcOnLoad="1" refMode="R1C1"/>
</workbook>
</file>

<file path=xl/sharedStrings.xml><?xml version="1.0" encoding="utf-8"?>
<sst xmlns="http://schemas.openxmlformats.org/spreadsheetml/2006/main" count="127" uniqueCount="94">
  <si>
    <t>年      月
職業安定所</t>
  </si>
  <si>
    <t xml:space="preserve">           一                  般                  労</t>
  </si>
  <si>
    <t xml:space="preserve">  動                   者</t>
  </si>
  <si>
    <t>年  月
職  業
安定所</t>
  </si>
  <si>
    <t>求</t>
  </si>
  <si>
    <t>就    職</t>
  </si>
  <si>
    <t>新規求職者数</t>
  </si>
  <si>
    <t>新 規 求 職 者 数</t>
  </si>
  <si>
    <t>月間有効
求職者数
      1)</t>
  </si>
  <si>
    <t>月間有効
求人倍率
     3）</t>
  </si>
  <si>
    <t>就  職  件  数</t>
  </si>
  <si>
    <t>総  数</t>
  </si>
  <si>
    <t>(内)常  用</t>
  </si>
  <si>
    <t>平成</t>
  </si>
  <si>
    <t>年</t>
  </si>
  <si>
    <t>18</t>
  </si>
  <si>
    <t>19</t>
  </si>
  <si>
    <t xml:space="preserve"> </t>
  </si>
  <si>
    <t>１</t>
  </si>
  <si>
    <t>鳥     取</t>
  </si>
  <si>
    <t>２</t>
  </si>
  <si>
    <t>米　   子</t>
  </si>
  <si>
    <t>３</t>
  </si>
  <si>
    <t xml:space="preserve">倉　   吉 </t>
  </si>
  <si>
    <t>４</t>
  </si>
  <si>
    <t>郡　   家</t>
  </si>
  <si>
    <t>５</t>
  </si>
  <si>
    <t>境　   港</t>
  </si>
  <si>
    <t>鳥取労働局</t>
  </si>
  <si>
    <t>求   職   者   数</t>
  </si>
  <si>
    <t>求人数</t>
  </si>
  <si>
    <t>就職件数</t>
  </si>
  <si>
    <t>有効求人倍率</t>
  </si>
  <si>
    <t>就職率</t>
  </si>
  <si>
    <t>総   数</t>
  </si>
  <si>
    <t>新   規</t>
  </si>
  <si>
    <t>有   効</t>
  </si>
  <si>
    <t>鳥  取</t>
  </si>
  <si>
    <t>米  子</t>
  </si>
  <si>
    <t>鳥取労働局</t>
  </si>
  <si>
    <t>日  雇  労  働  者</t>
  </si>
  <si>
    <t>求           職</t>
  </si>
  <si>
    <t xml:space="preserve"> 人</t>
  </si>
  <si>
    <r>
      <t xml:space="preserve">前月から繰越
しされた有効
求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職 者 数
      </t>
    </r>
  </si>
  <si>
    <r>
      <t xml:space="preserve">新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規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求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人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</si>
  <si>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月間有効
求 人 数
     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</si>
  <si>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t xml:space="preserve">就 職 率    </t>
  </si>
  <si>
    <t>※パートタイムを含む</t>
  </si>
  <si>
    <t xml:space="preserve">年   </t>
  </si>
  <si>
    <r>
      <t xml:space="preserve">新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規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求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職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者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</si>
  <si>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有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効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求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職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者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数 </t>
    </r>
  </si>
  <si>
    <r>
      <t xml:space="preserve">就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職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件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</si>
  <si>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 xml:space="preserve">年   </t>
  </si>
  <si>
    <t>うち55歳以上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</si>
  <si>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</si>
  <si>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r>
      <t xml:space="preserve">倉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吉</t>
    </r>
  </si>
  <si>
    <r>
      <t xml:space="preserve">郡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家</t>
    </r>
  </si>
  <si>
    <r>
      <t xml:space="preserve">境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港</t>
    </r>
  </si>
  <si>
    <t>132　職業紹介状況</t>
  </si>
  <si>
    <t>16</t>
  </si>
  <si>
    <t>17</t>
  </si>
  <si>
    <t>20</t>
  </si>
  <si>
    <t>20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</si>
  <si>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</si>
  <si>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</si>
  <si>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</si>
  <si>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</si>
  <si>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</si>
  <si>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</si>
  <si>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</si>
  <si>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</si>
  <si>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</si>
  <si>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 (注)　郡家、境港は平成20年4月に鳥取、米子にそれぞれ統廃合されたため平成20年1月から3月の数値。</t>
  </si>
  <si>
    <t>16年</t>
  </si>
  <si>
    <t>20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</si>
  <si>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</si>
  <si>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</si>
  <si>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</si>
  <si>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</si>
  <si>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</si>
  <si>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</si>
  <si>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</si>
  <si>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</si>
  <si>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</si>
  <si>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</si>
  <si>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</si>
  <si>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</si>
  <si>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r>
      <t>１　一般・日雇労働者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平成16～平成20年</t>
    </r>
  </si>
  <si>
    <r>
      <t>２　中 高 年 齢 者（45歳以上）</t>
    </r>
    <r>
      <rPr>
        <sz val="11"/>
        <rFont val="ＭＳ 明朝"/>
        <family val="1"/>
      </rPr>
      <t xml:space="preserve"> </t>
    </r>
    <r>
      <rPr>
        <sz val="12"/>
        <rFont val="ＭＳ 明朝"/>
        <family val="1"/>
      </rPr>
      <t>平成16～平成20年</t>
    </r>
  </si>
  <si>
    <t>16</t>
  </si>
  <si>
    <t>17</t>
  </si>
  <si>
    <r>
      <t>３ パートタイム　</t>
    </r>
    <r>
      <rPr>
        <sz val="12"/>
        <rFont val="ＭＳ 明朝"/>
        <family val="1"/>
      </rPr>
      <t>平成16～平成20年</t>
    </r>
  </si>
  <si>
    <t xml:space="preserve">  (注)1　各年の計のうち、1)～3)は1か月平均。</t>
  </si>
  <si>
    <t xml:space="preserve">      2　郡家、境港は平成20年4月に鳥取、米子にそれぞれ統廃合されたため平成20年1月から3月の数値。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</si>
</sst>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_ * #\ ###\ ###\ ##0.0_ ;_ * \-#\ ###\ ###\ ##0.0_ ;_ * &quot;-&quot;_ ;_ @_ "/>
    <numFmt numFmtId="186" formatCode="_ * #\ ###\ ###\ ##0_ ;_ * \-#\ ###\ ###\ ##0_ ;_ * &quot;-&quot;_ ;_ @_ "/>
    <numFmt numFmtId="187" formatCode="#\ ###\ ###\ ##0.0\ ;\-#\ ###\ ###\ ##0.0\ "/>
    <numFmt numFmtId="188" formatCode="0.0_);[Red]\(0.0\)"/>
    <numFmt numFmtId="189" formatCode="#\ ###\ ###\ ##0\ ;\-#\ ###\ ###\ ##0\ "/>
    <numFmt numFmtId="190" formatCode="#\ ##0.0\ ;\-#\ ##0.0\ "/>
    <numFmt numFmtId="191" formatCode="#,##0.0\ ;&quot;△ &quot;#,##0.0\ "/>
    <numFmt numFmtId="192" formatCode="\ \1"/>
    <numFmt numFmtId="193" formatCode="\ \ \1"/>
    <numFmt numFmtId="194" formatCode="#\ ###\ ###\ ##0\ "/>
    <numFmt numFmtId="195" formatCode="#\ ###\ ###\ ##0"/>
    <numFmt numFmtId="196" formatCode="#\ ##0.0;\-#\ ##0.0"/>
    <numFmt numFmtId="197" formatCode="0.00_);[Red]\(0.00\)"/>
    <numFmt numFmtId="198" formatCode="#,##0.00_ "/>
    <numFmt numFmtId="199" formatCode="0.0_ "/>
    <numFmt numFmtId="200" formatCode="\5\)\ ###\ ##0_ ;_ * \-#\ ###\ ###\ ##0_ ;_ * &quot;-&quot;_ ;_ @_ "/>
    <numFmt numFmtId="201" formatCode="\5\)\ #\ ###\ ###\ ##0.0\ ;\-#\ ###\ ###\ ##0.0\ "/>
    <numFmt numFmtId="202" formatCode="\r\)\ #\ ###\ ###\ ##0.0\ ;\-#\ ###\ ###\ ##0.0\ "/>
    <numFmt numFmtId="203" formatCode="\r\)#\ ###\ ###\ ##0.0\ ;\-#\ ###\ ###\ ##0.0\ "/>
    <numFmt numFmtId="204" formatCode="0_);[Red]\(0\)"/>
    <numFmt numFmtId="205" formatCode="_ * #.0\ ###\ ###\ ##0_ ;_ * \-#.0\ ###\ ###\ ##0_ ;_ * &quot;-&quot;_ ;_ @_ "/>
    <numFmt numFmtId="206" formatCode="_ * #.\ ###\ ###\ ##0_ ;_ * \-#.\ ###\ ###\ ##0_ ;_ * &quot;-&quot;_ ;_ @_ "/>
    <numFmt numFmtId="207" formatCode="_ * .\ ###\ ###\ ##0_ ;_ * \-.\ ###\ ###\ ##0_ ;_ * &quot;-&quot;_ ;_ @_ⴆ"/>
    <numFmt numFmtId="208" formatCode="#,##0.0_ "/>
    <numFmt numFmtId="209" formatCode="_ * #\ ###\ ###\ ##0.00_ ;_ * &quot;△&quot;#\ ###\ ###\ ##0.00_ ;_ * &quot;-&quot;_ ;_ @_ "/>
    <numFmt numFmtId="210" formatCode="_ * #\ ###\ ###\ ##0.00_ ;_ * \-#\ ###\ ###\ ##0.00_ ;_ * &quot;-&quot;_ ;_ @_ "/>
    <numFmt numFmtId="211" formatCode="#\ ###\ ###\ ##0\ \ ;\-#\ ###\ ###\ ##0\ \ "/>
    <numFmt numFmtId="212" formatCode="#\ ###\ ##0"/>
    <numFmt numFmtId="213" formatCode="###\ ##0\ ;&quot;△&quot;\ ###\ ##0\ "/>
    <numFmt numFmtId="214" formatCode="##\ ##0\ ;&quot;△&quot;\ ##\ ##0\ "/>
    <numFmt numFmtId="215" formatCode="##0\ ;&quot;△&quot;\ ##0\ "/>
    <numFmt numFmtId="216" formatCode="#\ ##0\ ;&quot;△&quot;\ #\ ##0\ "/>
    <numFmt numFmtId="217" formatCode="#\ ###\ ##0\ ;&quot;△&quot;\ #\ ###\ ##0\ "/>
    <numFmt numFmtId="218" formatCode="_ * \ ###\ ##0.00_ ;_ * &quot;△&quot;\ ###\ ##0.00_ ;_ * &quot;-&quot;_ ;_ @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#,###,##0;&quot; -&quot;###,###,##0"/>
    <numFmt numFmtId="224" formatCode="_ * ##\ ###\ ###\ ##0.00_ ;_ * &quot;△&quot;##\ ###\ ###\ ##0.00_ ;_ * &quot;-&quot;_ ;_ @_ "/>
    <numFmt numFmtId="225" formatCode="#,##0.00_ ;[Red]\-#,##0.00\ "/>
  </numFmts>
  <fonts count="17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0"/>
      <name val="太ミンA101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top"/>
    </xf>
    <xf numFmtId="0" fontId="0" fillId="0" borderId="9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186" fontId="0" fillId="0" borderId="9" xfId="17" applyNumberFormat="1" applyFont="1" applyFill="1" applyBorder="1" applyAlignment="1">
      <alignment vertical="center"/>
    </xf>
    <xf numFmtId="186" fontId="0" fillId="0" borderId="0" xfId="17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225" fontId="0" fillId="0" borderId="0" xfId="17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186" fontId="0" fillId="0" borderId="9" xfId="17" applyNumberFormat="1" applyFill="1" applyBorder="1" applyAlignment="1">
      <alignment vertical="center"/>
    </xf>
    <xf numFmtId="186" fontId="0" fillId="0" borderId="0" xfId="17" applyNumberFormat="1" applyFill="1" applyBorder="1" applyAlignment="1">
      <alignment vertical="center"/>
    </xf>
    <xf numFmtId="183" fontId="0" fillId="0" borderId="0" xfId="17" applyNumberFormat="1" applyFill="1" applyBorder="1" applyAlignment="1">
      <alignment vertical="center"/>
    </xf>
    <xf numFmtId="49" fontId="0" fillId="0" borderId="9" xfId="0" applyNumberFormat="1" applyFill="1" applyBorder="1" applyAlignment="1">
      <alignment horizontal="right" vertical="center"/>
    </xf>
    <xf numFmtId="186" fontId="0" fillId="0" borderId="0" xfId="17" applyNumberFormat="1" applyFon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183" fontId="0" fillId="0" borderId="0" xfId="17" applyNumberFormat="1" applyFont="1" applyFill="1" applyBorder="1" applyAlignment="1">
      <alignment vertical="center"/>
    </xf>
    <xf numFmtId="186" fontId="0" fillId="0" borderId="0" xfId="17" applyNumberFormat="1" applyFont="1" applyFill="1" applyBorder="1" applyAlignment="1" quotePrefix="1">
      <alignment horizontal="righ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197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6" fontId="12" fillId="0" borderId="0" xfId="0" applyNumberFormat="1" applyFont="1" applyFill="1" applyAlignment="1">
      <alignment horizontal="right" vertical="center"/>
    </xf>
    <xf numFmtId="197" fontId="12" fillId="0" borderId="0" xfId="0" applyNumberFormat="1" applyFont="1" applyFill="1" applyAlignment="1">
      <alignment horizontal="right" vertical="center"/>
    </xf>
    <xf numFmtId="188" fontId="12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186" fontId="15" fillId="0" borderId="0" xfId="0" applyNumberFormat="1" applyFont="1" applyFill="1" applyAlignment="1">
      <alignment vertical="center"/>
    </xf>
    <xf numFmtId="186" fontId="0" fillId="0" borderId="0" xfId="0" applyNumberFormat="1" applyFill="1" applyAlignment="1">
      <alignment horizontal="right" vertical="center"/>
    </xf>
    <xf numFmtId="186" fontId="0" fillId="0" borderId="0" xfId="0" applyNumberFormat="1" applyFill="1" applyAlignment="1">
      <alignment vertical="center"/>
    </xf>
    <xf numFmtId="197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6" fontId="0" fillId="0" borderId="1" xfId="0" applyNumberFormat="1" applyFill="1" applyBorder="1" applyAlignment="1">
      <alignment/>
    </xf>
    <xf numFmtId="186" fontId="0" fillId="0" borderId="0" xfId="0" applyNumberForma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right" vertical="center"/>
    </xf>
    <xf numFmtId="186" fontId="15" fillId="0" borderId="9" xfId="17" applyNumberFormat="1" applyFont="1" applyFill="1" applyBorder="1" applyAlignment="1">
      <alignment vertical="center"/>
    </xf>
    <xf numFmtId="186" fontId="15" fillId="0" borderId="0" xfId="0" applyNumberFormat="1" applyFont="1" applyFill="1" applyBorder="1" applyAlignment="1">
      <alignment vertical="center"/>
    </xf>
    <xf numFmtId="186" fontId="15" fillId="0" borderId="0" xfId="17" applyNumberFormat="1" applyFont="1" applyFill="1" applyBorder="1" applyAlignment="1">
      <alignment vertical="center"/>
    </xf>
    <xf numFmtId="225" fontId="15" fillId="0" borderId="0" xfId="17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6" fontId="15" fillId="0" borderId="0" xfId="0" applyNumberFormat="1" applyFont="1" applyFill="1" applyAlignment="1">
      <alignment horizontal="right" vertical="center"/>
    </xf>
    <xf numFmtId="197" fontId="15" fillId="0" borderId="0" xfId="0" applyNumberFormat="1" applyFont="1" applyFill="1" applyAlignment="1">
      <alignment horizontal="right" vertical="center"/>
    </xf>
    <xf numFmtId="188" fontId="15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/>
    </xf>
    <xf numFmtId="0" fontId="14" fillId="0" borderId="0" xfId="0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8" xfId="0" applyNumberFormat="1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8" xfId="0" applyNumberForma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2">
    <pageSetUpPr fitToPage="1"/>
  </sheetPr>
  <dimension ref="A1:Q37"/>
  <sheetViews>
    <sheetView tabSelected="1" zoomScaleSheetLayoutView="75" workbookViewId="0" topLeftCell="A1">
      <pane xSplit="3" ySplit="8" topLeftCell="D9" activePane="bottomRight" state="frozen"/>
      <selection pane="topLeft" activeCell="K1" sqref="K1:N1"/>
      <selection pane="topRight" activeCell="K1" sqref="K1:N1"/>
      <selection pane="bottomLeft" activeCell="K1" sqref="K1:N1"/>
      <selection pane="bottomRight" activeCell="A1" sqref="A1"/>
    </sheetView>
  </sheetViews>
  <sheetFormatPr defaultColWidth="8.796875" defaultRowHeight="14.25"/>
  <cols>
    <col min="1" max="1" width="5.59765625" style="1" customWidth="1"/>
    <col min="2" max="2" width="3.59765625" style="1" customWidth="1"/>
    <col min="3" max="3" width="6.59765625" style="1" customWidth="1"/>
    <col min="4" max="9" width="16.8984375" style="1" customWidth="1"/>
    <col min="10" max="15" width="18.09765625" style="1" customWidth="1"/>
    <col min="16" max="16" width="3.59765625" style="1" customWidth="1"/>
    <col min="17" max="17" width="4.8984375" style="1" customWidth="1"/>
    <col min="18" max="16384" width="9" style="1" customWidth="1"/>
  </cols>
  <sheetData>
    <row r="1" spans="2:13" ht="24">
      <c r="B1" s="118" t="s">
        <v>58</v>
      </c>
      <c r="C1" s="119"/>
      <c r="D1" s="119"/>
      <c r="E1" s="119"/>
      <c r="F1" s="119"/>
      <c r="G1" s="3"/>
      <c r="H1" s="3"/>
      <c r="I1" s="3"/>
      <c r="J1" s="121"/>
      <c r="K1" s="121"/>
      <c r="L1" s="121"/>
      <c r="M1" s="121"/>
    </row>
    <row r="2" spans="6:13" ht="9" customHeight="1">
      <c r="F2" s="4"/>
      <c r="G2" s="4"/>
      <c r="H2" s="4"/>
      <c r="I2" s="4"/>
      <c r="J2" s="4"/>
      <c r="K2" s="4"/>
      <c r="L2" s="4"/>
      <c r="M2" s="4"/>
    </row>
    <row r="3" spans="2:14" ht="23.25" customHeight="1">
      <c r="B3" s="90" t="s">
        <v>87</v>
      </c>
      <c r="F3" s="5"/>
      <c r="G3" s="120"/>
      <c r="H3" s="120"/>
      <c r="I3" s="120"/>
      <c r="J3" s="7"/>
      <c r="K3" s="7"/>
      <c r="L3" s="8"/>
      <c r="M3" s="8"/>
      <c r="N3" s="8"/>
    </row>
    <row r="4" spans="16:17" ht="19.5" customHeight="1" thickBot="1">
      <c r="P4" s="9"/>
      <c r="Q4" s="10" t="s">
        <v>39</v>
      </c>
    </row>
    <row r="5" spans="1:17" ht="24.75" customHeight="1" thickTop="1">
      <c r="A5" s="124" t="s">
        <v>0</v>
      </c>
      <c r="B5" s="125"/>
      <c r="C5" s="126"/>
      <c r="D5" s="11"/>
      <c r="E5" s="11"/>
      <c r="F5" s="133" t="s">
        <v>1</v>
      </c>
      <c r="G5" s="133"/>
      <c r="H5" s="133"/>
      <c r="I5" s="133"/>
      <c r="J5" s="133" t="s">
        <v>2</v>
      </c>
      <c r="K5" s="133"/>
      <c r="L5" s="133"/>
      <c r="M5" s="12"/>
      <c r="N5" s="141" t="s">
        <v>40</v>
      </c>
      <c r="O5" s="142"/>
      <c r="P5" s="143" t="s">
        <v>3</v>
      </c>
      <c r="Q5" s="125"/>
    </row>
    <row r="6" spans="1:17" ht="24.75" customHeight="1">
      <c r="A6" s="127"/>
      <c r="B6" s="127"/>
      <c r="C6" s="128"/>
      <c r="D6" s="130" t="s">
        <v>41</v>
      </c>
      <c r="E6" s="131"/>
      <c r="F6" s="132"/>
      <c r="G6" s="117" t="s">
        <v>4</v>
      </c>
      <c r="H6" s="117"/>
      <c r="I6" s="104"/>
      <c r="J6" s="15" t="s">
        <v>42</v>
      </c>
      <c r="K6" s="117" t="s">
        <v>5</v>
      </c>
      <c r="L6" s="117"/>
      <c r="M6" s="117"/>
      <c r="N6" s="147" t="s">
        <v>6</v>
      </c>
      <c r="O6" s="134" t="s">
        <v>43</v>
      </c>
      <c r="P6" s="144"/>
      <c r="Q6" s="127"/>
    </row>
    <row r="7" spans="1:17" ht="24.75" customHeight="1">
      <c r="A7" s="127"/>
      <c r="B7" s="127"/>
      <c r="C7" s="128"/>
      <c r="D7" s="122" t="s">
        <v>7</v>
      </c>
      <c r="E7" s="123"/>
      <c r="F7" s="134" t="s">
        <v>8</v>
      </c>
      <c r="G7" s="122" t="s">
        <v>44</v>
      </c>
      <c r="H7" s="123"/>
      <c r="I7" s="136" t="s">
        <v>45</v>
      </c>
      <c r="J7" s="148" t="s">
        <v>9</v>
      </c>
      <c r="K7" s="122" t="s">
        <v>10</v>
      </c>
      <c r="L7" s="123"/>
      <c r="M7" s="134" t="s">
        <v>46</v>
      </c>
      <c r="N7" s="146"/>
      <c r="O7" s="146"/>
      <c r="P7" s="144"/>
      <c r="Q7" s="127"/>
    </row>
    <row r="8" spans="1:17" ht="24.75" customHeight="1">
      <c r="A8" s="129"/>
      <c r="B8" s="129"/>
      <c r="C8" s="116"/>
      <c r="D8" s="17" t="s">
        <v>11</v>
      </c>
      <c r="E8" s="18" t="s">
        <v>12</v>
      </c>
      <c r="F8" s="135"/>
      <c r="G8" s="14" t="s">
        <v>11</v>
      </c>
      <c r="H8" s="18" t="s">
        <v>12</v>
      </c>
      <c r="I8" s="137"/>
      <c r="J8" s="116"/>
      <c r="K8" s="14" t="s">
        <v>11</v>
      </c>
      <c r="L8" s="18" t="s">
        <v>12</v>
      </c>
      <c r="M8" s="135"/>
      <c r="N8" s="135"/>
      <c r="O8" s="135"/>
      <c r="P8" s="145"/>
      <c r="Q8" s="129"/>
    </row>
    <row r="9" spans="1:17" ht="7.5" customHeight="1">
      <c r="A9" s="19"/>
      <c r="B9" s="19"/>
      <c r="C9" s="20"/>
      <c r="D9" s="19"/>
      <c r="E9" s="13"/>
      <c r="F9" s="21"/>
      <c r="G9" s="19"/>
      <c r="H9" s="13"/>
      <c r="I9" s="21"/>
      <c r="J9" s="21"/>
      <c r="K9" s="19"/>
      <c r="L9" s="13"/>
      <c r="M9" s="21"/>
      <c r="N9" s="19"/>
      <c r="O9" s="21"/>
      <c r="P9" s="22"/>
      <c r="Q9" s="19"/>
    </row>
    <row r="10" spans="1:17" s="33" customFormat="1" ht="17.25" customHeight="1">
      <c r="A10" s="23" t="s">
        <v>13</v>
      </c>
      <c r="B10" s="24" t="s">
        <v>59</v>
      </c>
      <c r="C10" s="25" t="s">
        <v>14</v>
      </c>
      <c r="D10" s="26">
        <v>29969</v>
      </c>
      <c r="E10" s="27">
        <v>29551</v>
      </c>
      <c r="F10" s="27">
        <v>9625</v>
      </c>
      <c r="G10" s="27">
        <v>33065</v>
      </c>
      <c r="H10" s="27">
        <v>30323</v>
      </c>
      <c r="I10" s="27">
        <v>6731</v>
      </c>
      <c r="J10" s="29">
        <v>0.8</v>
      </c>
      <c r="K10" s="28">
        <v>10750</v>
      </c>
      <c r="L10" s="28">
        <v>9573</v>
      </c>
      <c r="M10" s="30">
        <v>35.9</v>
      </c>
      <c r="N10" s="28">
        <v>10</v>
      </c>
      <c r="O10" s="28">
        <v>92</v>
      </c>
      <c r="P10" s="31"/>
      <c r="Q10" s="107" t="s">
        <v>73</v>
      </c>
    </row>
    <row r="11" spans="1:17" s="33" customFormat="1" ht="17.25" customHeight="1">
      <c r="A11" s="23"/>
      <c r="B11" s="24" t="s">
        <v>60</v>
      </c>
      <c r="C11" s="25"/>
      <c r="D11" s="26">
        <v>30260</v>
      </c>
      <c r="E11" s="27">
        <v>29897</v>
      </c>
      <c r="F11" s="27">
        <v>9930</v>
      </c>
      <c r="G11" s="27">
        <v>32193</v>
      </c>
      <c r="H11" s="27">
        <v>29578</v>
      </c>
      <c r="I11" s="27">
        <v>6671</v>
      </c>
      <c r="J11" s="29">
        <v>0.77</v>
      </c>
      <c r="K11" s="28">
        <v>11167</v>
      </c>
      <c r="L11" s="28">
        <f>SUM(L16:L28)</f>
        <v>8909</v>
      </c>
      <c r="M11" s="30">
        <v>36.9</v>
      </c>
      <c r="N11" s="28">
        <v>14</v>
      </c>
      <c r="O11" s="28">
        <v>101</v>
      </c>
      <c r="P11" s="31"/>
      <c r="Q11" s="32">
        <v>17</v>
      </c>
    </row>
    <row r="12" spans="1:17" s="33" customFormat="1" ht="17.25" customHeight="1">
      <c r="A12" s="67"/>
      <c r="B12" s="105" t="s">
        <v>15</v>
      </c>
      <c r="C12" s="69"/>
      <c r="D12" s="26">
        <v>30449</v>
      </c>
      <c r="E12" s="106">
        <v>30144</v>
      </c>
      <c r="F12" s="27">
        <v>9928</v>
      </c>
      <c r="G12" s="27">
        <v>32836</v>
      </c>
      <c r="H12" s="106">
        <v>30098</v>
      </c>
      <c r="I12" s="27">
        <v>6789</v>
      </c>
      <c r="J12" s="29">
        <v>0.79</v>
      </c>
      <c r="K12" s="106">
        <v>11110</v>
      </c>
      <c r="L12" s="106">
        <v>10149</v>
      </c>
      <c r="M12" s="108">
        <v>36.5</v>
      </c>
      <c r="N12" s="106">
        <v>10</v>
      </c>
      <c r="O12" s="106">
        <v>44</v>
      </c>
      <c r="P12" s="109"/>
      <c r="Q12" s="110">
        <v>18</v>
      </c>
    </row>
    <row r="13" spans="1:17" s="33" customFormat="1" ht="17.25" customHeight="1">
      <c r="A13" s="67"/>
      <c r="B13" s="105" t="s">
        <v>16</v>
      </c>
      <c r="C13" s="69"/>
      <c r="D13" s="26">
        <v>30644</v>
      </c>
      <c r="E13" s="106">
        <v>30290</v>
      </c>
      <c r="F13" s="27">
        <v>9997</v>
      </c>
      <c r="G13" s="27">
        <v>31625</v>
      </c>
      <c r="H13" s="106">
        <v>28817</v>
      </c>
      <c r="I13" s="27">
        <v>6470</v>
      </c>
      <c r="J13" s="29">
        <v>0.75</v>
      </c>
      <c r="K13" s="106">
        <v>11044</v>
      </c>
      <c r="L13" s="106">
        <v>10040</v>
      </c>
      <c r="M13" s="108">
        <v>36</v>
      </c>
      <c r="N13" s="106">
        <v>3</v>
      </c>
      <c r="O13" s="106">
        <v>2</v>
      </c>
      <c r="P13" s="109"/>
      <c r="Q13" s="110">
        <v>19</v>
      </c>
    </row>
    <row r="14" spans="1:17" s="97" customFormat="1" ht="17.25" customHeight="1">
      <c r="A14" s="76"/>
      <c r="B14" s="91" t="s">
        <v>61</v>
      </c>
      <c r="C14" s="78"/>
      <c r="D14" s="92">
        <v>30457</v>
      </c>
      <c r="E14" s="111">
        <f>SUM(E16:E28)</f>
        <v>30251</v>
      </c>
      <c r="F14" s="94">
        <v>10028</v>
      </c>
      <c r="G14" s="94">
        <v>27442</v>
      </c>
      <c r="H14" s="93">
        <f>SUM(H16:H28)</f>
        <v>24820</v>
      </c>
      <c r="I14" s="94">
        <v>5587</v>
      </c>
      <c r="J14" s="95">
        <v>0.67</v>
      </c>
      <c r="K14" s="111">
        <f>SUM(K16:K28)</f>
        <v>9916</v>
      </c>
      <c r="L14" s="111">
        <f>SUM(L16:L28)</f>
        <v>8909</v>
      </c>
      <c r="M14" s="112">
        <v>32.6</v>
      </c>
      <c r="N14" s="93">
        <v>7</v>
      </c>
      <c r="O14" s="93">
        <v>6</v>
      </c>
      <c r="P14" s="96"/>
      <c r="Q14" s="113">
        <v>20</v>
      </c>
    </row>
    <row r="15" spans="1:17" s="8" customFormat="1" ht="7.5" customHeight="1">
      <c r="A15" s="35"/>
      <c r="B15" s="36"/>
      <c r="C15" s="37"/>
      <c r="D15" s="38"/>
      <c r="E15" s="39"/>
      <c r="F15" s="39"/>
      <c r="G15" s="39"/>
      <c r="H15" s="39"/>
      <c r="I15" s="39"/>
      <c r="J15" s="40"/>
      <c r="K15" s="39"/>
      <c r="L15" s="39"/>
      <c r="M15" s="40"/>
      <c r="N15" s="39"/>
      <c r="O15" s="39"/>
      <c r="P15" s="41" t="s">
        <v>17</v>
      </c>
      <c r="Q15" s="35"/>
    </row>
    <row r="16" spans="2:17" s="33" customFormat="1" ht="17.25" customHeight="1">
      <c r="B16" s="36" t="s">
        <v>62</v>
      </c>
      <c r="C16" s="25" t="s">
        <v>63</v>
      </c>
      <c r="D16" s="26">
        <v>2742</v>
      </c>
      <c r="E16" s="27">
        <v>2666</v>
      </c>
      <c r="F16" s="27">
        <v>9121</v>
      </c>
      <c r="G16" s="27">
        <v>2655</v>
      </c>
      <c r="H16" s="27">
        <v>2401</v>
      </c>
      <c r="I16" s="27">
        <v>6059</v>
      </c>
      <c r="J16" s="29">
        <v>0.74</v>
      </c>
      <c r="K16" s="27">
        <v>781</v>
      </c>
      <c r="L16" s="27">
        <v>643</v>
      </c>
      <c r="M16" s="108">
        <v>28.482859226841722</v>
      </c>
      <c r="N16" s="42">
        <v>1</v>
      </c>
      <c r="O16" s="27">
        <v>0</v>
      </c>
      <c r="P16" s="41" t="s">
        <v>74</v>
      </c>
      <c r="Q16" s="23" t="s">
        <v>75</v>
      </c>
    </row>
    <row r="17" spans="1:17" s="33" customFormat="1" ht="17.25" customHeight="1">
      <c r="A17" s="23"/>
      <c r="C17" s="43" t="s">
        <v>64</v>
      </c>
      <c r="D17" s="26">
        <v>2515</v>
      </c>
      <c r="E17" s="27">
        <v>2498</v>
      </c>
      <c r="F17" s="27">
        <v>9396</v>
      </c>
      <c r="G17" s="27">
        <v>2632</v>
      </c>
      <c r="H17" s="27">
        <v>2428</v>
      </c>
      <c r="I17" s="27">
        <v>6293</v>
      </c>
      <c r="J17" s="29">
        <v>0.73</v>
      </c>
      <c r="K17" s="27">
        <v>865</v>
      </c>
      <c r="L17" s="27">
        <v>725</v>
      </c>
      <c r="M17" s="108">
        <v>34.39363817097416</v>
      </c>
      <c r="N17" s="42">
        <v>0</v>
      </c>
      <c r="O17" s="27">
        <v>1</v>
      </c>
      <c r="P17" s="31"/>
      <c r="Q17" s="44" t="s">
        <v>76</v>
      </c>
    </row>
    <row r="18" spans="1:17" s="33" customFormat="1" ht="17.25" customHeight="1">
      <c r="A18" s="23"/>
      <c r="C18" s="43" t="s">
        <v>65</v>
      </c>
      <c r="D18" s="26">
        <v>2973</v>
      </c>
      <c r="E18" s="27">
        <v>2967</v>
      </c>
      <c r="F18" s="27">
        <v>10297</v>
      </c>
      <c r="G18" s="27">
        <v>2581</v>
      </c>
      <c r="H18" s="27">
        <v>2338</v>
      </c>
      <c r="I18" s="27">
        <v>6314</v>
      </c>
      <c r="J18" s="29">
        <v>0.69</v>
      </c>
      <c r="K18" s="27">
        <v>1027</v>
      </c>
      <c r="L18" s="27">
        <v>963</v>
      </c>
      <c r="M18" s="108">
        <v>34.544231416078034</v>
      </c>
      <c r="N18" s="27">
        <v>0</v>
      </c>
      <c r="O18" s="42">
        <v>0</v>
      </c>
      <c r="P18" s="31"/>
      <c r="Q18" s="44" t="s">
        <v>77</v>
      </c>
    </row>
    <row r="19" spans="1:17" s="33" customFormat="1" ht="17.25" customHeight="1">
      <c r="A19" s="23"/>
      <c r="C19" s="43" t="s">
        <v>66</v>
      </c>
      <c r="D19" s="26">
        <v>3283</v>
      </c>
      <c r="E19" s="27">
        <v>3277</v>
      </c>
      <c r="F19" s="27">
        <v>10848</v>
      </c>
      <c r="G19" s="27">
        <v>2207</v>
      </c>
      <c r="H19" s="27">
        <v>2030</v>
      </c>
      <c r="I19" s="27">
        <v>5537</v>
      </c>
      <c r="J19" s="29">
        <v>0.69</v>
      </c>
      <c r="K19" s="27">
        <v>944</v>
      </c>
      <c r="L19" s="27">
        <v>895</v>
      </c>
      <c r="M19" s="108">
        <v>28.754188242461165</v>
      </c>
      <c r="N19" s="27">
        <v>0</v>
      </c>
      <c r="O19" s="27">
        <v>1</v>
      </c>
      <c r="P19" s="31"/>
      <c r="Q19" s="44" t="s">
        <v>78</v>
      </c>
    </row>
    <row r="20" spans="1:17" s="33" customFormat="1" ht="17.25" customHeight="1">
      <c r="A20" s="23"/>
      <c r="C20" s="43" t="s">
        <v>67</v>
      </c>
      <c r="D20" s="26">
        <v>2485</v>
      </c>
      <c r="E20" s="27">
        <v>2476</v>
      </c>
      <c r="F20" s="27">
        <v>10661</v>
      </c>
      <c r="G20" s="27">
        <v>2326</v>
      </c>
      <c r="H20" s="27">
        <v>2111</v>
      </c>
      <c r="I20" s="27">
        <v>5295</v>
      </c>
      <c r="J20" s="29">
        <v>0.7</v>
      </c>
      <c r="K20" s="27">
        <v>841</v>
      </c>
      <c r="L20" s="27">
        <v>766</v>
      </c>
      <c r="M20" s="108">
        <v>33.843058350100605</v>
      </c>
      <c r="N20" s="27">
        <v>0</v>
      </c>
      <c r="O20" s="27">
        <v>0</v>
      </c>
      <c r="P20" s="31"/>
      <c r="Q20" s="44" t="s">
        <v>79</v>
      </c>
    </row>
    <row r="21" spans="1:17" s="33" customFormat="1" ht="17.25" customHeight="1">
      <c r="A21" s="23"/>
      <c r="C21" s="43" t="s">
        <v>68</v>
      </c>
      <c r="D21" s="26">
        <v>2472</v>
      </c>
      <c r="E21" s="27">
        <v>2466</v>
      </c>
      <c r="F21" s="27">
        <v>10398</v>
      </c>
      <c r="G21" s="27">
        <v>2181</v>
      </c>
      <c r="H21" s="27">
        <v>1966</v>
      </c>
      <c r="I21" s="27">
        <v>5422</v>
      </c>
      <c r="J21" s="29">
        <v>0.7</v>
      </c>
      <c r="K21" s="27">
        <v>851</v>
      </c>
      <c r="L21" s="27">
        <v>758</v>
      </c>
      <c r="M21" s="108">
        <v>34.42556634304207</v>
      </c>
      <c r="N21" s="42">
        <v>1</v>
      </c>
      <c r="O21" s="27">
        <v>0</v>
      </c>
      <c r="P21" s="31"/>
      <c r="Q21" s="44" t="s">
        <v>80</v>
      </c>
    </row>
    <row r="22" spans="1:17" s="33" customFormat="1" ht="6" customHeight="1">
      <c r="A22" s="23"/>
      <c r="C22" s="43"/>
      <c r="D22" s="26"/>
      <c r="E22" s="27"/>
      <c r="F22" s="27"/>
      <c r="G22" s="27"/>
      <c r="H22" s="27"/>
      <c r="I22" s="27"/>
      <c r="J22" s="29"/>
      <c r="K22" s="27"/>
      <c r="L22" s="27"/>
      <c r="M22" s="45"/>
      <c r="N22" s="27"/>
      <c r="O22" s="27"/>
      <c r="P22" s="31"/>
      <c r="Q22" s="44"/>
    </row>
    <row r="23" spans="1:17" s="33" customFormat="1" ht="17.25" customHeight="1">
      <c r="A23" s="23"/>
      <c r="C23" s="43" t="s">
        <v>69</v>
      </c>
      <c r="D23" s="26">
        <v>2412</v>
      </c>
      <c r="E23" s="27">
        <v>2405</v>
      </c>
      <c r="F23" s="27">
        <v>10329</v>
      </c>
      <c r="G23" s="27">
        <v>2285</v>
      </c>
      <c r="H23" s="27">
        <v>2125</v>
      </c>
      <c r="I23" s="27">
        <v>5421</v>
      </c>
      <c r="J23" s="29">
        <v>0.68</v>
      </c>
      <c r="K23" s="27">
        <v>814</v>
      </c>
      <c r="L23" s="27">
        <v>751</v>
      </c>
      <c r="M23" s="108">
        <v>33.74792703150912</v>
      </c>
      <c r="N23" s="27">
        <v>0</v>
      </c>
      <c r="O23" s="46">
        <v>0</v>
      </c>
      <c r="P23" s="31"/>
      <c r="Q23" s="44" t="s">
        <v>81</v>
      </c>
    </row>
    <row r="24" spans="1:17" s="33" customFormat="1" ht="17.25" customHeight="1">
      <c r="A24" s="23"/>
      <c r="C24" s="43" t="s">
        <v>70</v>
      </c>
      <c r="D24" s="26">
        <v>2167</v>
      </c>
      <c r="E24" s="27">
        <v>2163</v>
      </c>
      <c r="F24" s="27">
        <v>9881</v>
      </c>
      <c r="G24" s="27">
        <v>2320</v>
      </c>
      <c r="H24" s="27">
        <v>2114</v>
      </c>
      <c r="I24" s="27">
        <v>5424</v>
      </c>
      <c r="J24" s="29">
        <v>0.67</v>
      </c>
      <c r="K24" s="27">
        <v>659</v>
      </c>
      <c r="L24" s="27">
        <v>601</v>
      </c>
      <c r="M24" s="108">
        <v>30.41070604522381</v>
      </c>
      <c r="N24" s="27">
        <v>3</v>
      </c>
      <c r="O24" s="46">
        <v>0</v>
      </c>
      <c r="P24" s="31"/>
      <c r="Q24" s="44" t="s">
        <v>82</v>
      </c>
    </row>
    <row r="25" spans="1:17" s="33" customFormat="1" ht="17.25" customHeight="1">
      <c r="A25" s="23"/>
      <c r="C25" s="43" t="s">
        <v>71</v>
      </c>
      <c r="D25" s="26">
        <v>2486</v>
      </c>
      <c r="E25" s="27">
        <v>2482</v>
      </c>
      <c r="F25" s="27">
        <v>10001</v>
      </c>
      <c r="G25" s="27">
        <v>2267</v>
      </c>
      <c r="H25" s="27">
        <v>2082</v>
      </c>
      <c r="I25" s="27">
        <v>5786</v>
      </c>
      <c r="J25" s="29">
        <v>0.67</v>
      </c>
      <c r="K25" s="27">
        <v>878</v>
      </c>
      <c r="L25" s="27">
        <v>799</v>
      </c>
      <c r="M25" s="108">
        <v>35.31777956556718</v>
      </c>
      <c r="N25" s="27">
        <v>0</v>
      </c>
      <c r="O25" s="27">
        <v>2</v>
      </c>
      <c r="P25" s="31"/>
      <c r="Q25" s="44" t="s">
        <v>83</v>
      </c>
    </row>
    <row r="26" spans="1:17" s="33" customFormat="1" ht="17.25" customHeight="1">
      <c r="A26" s="23"/>
      <c r="B26" s="24"/>
      <c r="C26" s="47">
        <v>10</v>
      </c>
      <c r="D26" s="26">
        <v>2582</v>
      </c>
      <c r="E26" s="27">
        <v>2574</v>
      </c>
      <c r="F26" s="27">
        <v>10114</v>
      </c>
      <c r="G26" s="27">
        <v>2356</v>
      </c>
      <c r="H26" s="27">
        <v>1998</v>
      </c>
      <c r="I26" s="27">
        <v>5647</v>
      </c>
      <c r="J26" s="29">
        <v>0.63</v>
      </c>
      <c r="K26" s="27">
        <v>903</v>
      </c>
      <c r="L26" s="27">
        <v>808</v>
      </c>
      <c r="M26" s="108">
        <v>34.97288923315259</v>
      </c>
      <c r="N26" s="42">
        <v>1</v>
      </c>
      <c r="O26" s="27">
        <v>1</v>
      </c>
      <c r="P26" s="31"/>
      <c r="Q26" s="44" t="s">
        <v>84</v>
      </c>
    </row>
    <row r="27" spans="1:17" s="33" customFormat="1" ht="17.25" customHeight="1">
      <c r="A27" s="23"/>
      <c r="B27" s="24"/>
      <c r="C27" s="47">
        <v>11</v>
      </c>
      <c r="D27" s="26">
        <v>2049</v>
      </c>
      <c r="E27" s="27">
        <v>2046</v>
      </c>
      <c r="F27" s="27">
        <v>9664</v>
      </c>
      <c r="G27" s="27">
        <v>1937</v>
      </c>
      <c r="H27" s="27">
        <v>1772</v>
      </c>
      <c r="I27" s="27">
        <v>5101</v>
      </c>
      <c r="J27" s="29">
        <v>0.59</v>
      </c>
      <c r="K27" s="27">
        <v>712</v>
      </c>
      <c r="L27" s="27">
        <v>630</v>
      </c>
      <c r="M27" s="108">
        <v>34.74865788189361</v>
      </c>
      <c r="N27" s="42">
        <v>1</v>
      </c>
      <c r="O27" s="27">
        <v>0</v>
      </c>
      <c r="P27" s="31"/>
      <c r="Q27" s="44" t="s">
        <v>85</v>
      </c>
    </row>
    <row r="28" spans="1:17" s="33" customFormat="1" ht="17.25" customHeight="1">
      <c r="A28" s="23"/>
      <c r="B28" s="24"/>
      <c r="C28" s="47">
        <v>12</v>
      </c>
      <c r="D28" s="26">
        <v>2291</v>
      </c>
      <c r="E28" s="27">
        <v>2231</v>
      </c>
      <c r="F28" s="27">
        <v>9627</v>
      </c>
      <c r="G28" s="27">
        <v>1695</v>
      </c>
      <c r="H28" s="27">
        <v>1455</v>
      </c>
      <c r="I28" s="27">
        <v>4750</v>
      </c>
      <c r="J28" s="29">
        <v>0.57</v>
      </c>
      <c r="K28" s="27">
        <v>641</v>
      </c>
      <c r="L28" s="27">
        <v>570</v>
      </c>
      <c r="M28" s="108">
        <v>27.979048450458315</v>
      </c>
      <c r="N28" s="42">
        <v>0</v>
      </c>
      <c r="O28" s="27">
        <v>1</v>
      </c>
      <c r="P28" s="31"/>
      <c r="Q28" s="44" t="s">
        <v>86</v>
      </c>
    </row>
    <row r="29" spans="1:17" s="33" customFormat="1" ht="6" customHeight="1">
      <c r="A29" s="48"/>
      <c r="B29" s="23"/>
      <c r="C29" s="25"/>
      <c r="D29" s="26"/>
      <c r="E29" s="27"/>
      <c r="F29" s="27"/>
      <c r="G29" s="27"/>
      <c r="H29" s="27"/>
      <c r="I29" s="27"/>
      <c r="J29" s="45"/>
      <c r="K29" s="27"/>
      <c r="L29" s="27"/>
      <c r="M29" s="45"/>
      <c r="N29" s="27"/>
      <c r="O29" s="27"/>
      <c r="P29" s="31"/>
      <c r="Q29" s="23"/>
    </row>
    <row r="30" spans="1:17" s="33" customFormat="1" ht="17.25" customHeight="1">
      <c r="A30" s="49" t="s">
        <v>18</v>
      </c>
      <c r="B30" s="138" t="s">
        <v>19</v>
      </c>
      <c r="C30" s="139"/>
      <c r="D30" s="26">
        <v>12173</v>
      </c>
      <c r="E30" s="27">
        <v>12134</v>
      </c>
      <c r="F30" s="27">
        <v>4102</v>
      </c>
      <c r="G30" s="27">
        <v>11193</v>
      </c>
      <c r="H30" s="27">
        <v>10221</v>
      </c>
      <c r="I30" s="27">
        <v>2277</v>
      </c>
      <c r="J30" s="29">
        <v>0.67</v>
      </c>
      <c r="K30" s="27">
        <v>3549</v>
      </c>
      <c r="L30" s="27">
        <v>3222</v>
      </c>
      <c r="M30" s="108">
        <v>29.15468660149511</v>
      </c>
      <c r="N30" s="27">
        <v>2</v>
      </c>
      <c r="O30" s="27">
        <v>0</v>
      </c>
      <c r="P30" s="31"/>
      <c r="Q30" s="49" t="s">
        <v>18</v>
      </c>
    </row>
    <row r="31" spans="1:17" s="33" customFormat="1" ht="17.25" customHeight="1">
      <c r="A31" s="49" t="s">
        <v>20</v>
      </c>
      <c r="B31" s="138" t="s">
        <v>21</v>
      </c>
      <c r="C31" s="139"/>
      <c r="D31" s="26">
        <v>11760</v>
      </c>
      <c r="E31" s="27">
        <v>11686</v>
      </c>
      <c r="F31" s="27">
        <v>3784</v>
      </c>
      <c r="G31" s="27">
        <v>11457</v>
      </c>
      <c r="H31" s="27">
        <v>10148</v>
      </c>
      <c r="I31" s="27">
        <v>2347</v>
      </c>
      <c r="J31" s="29">
        <v>0.68</v>
      </c>
      <c r="K31" s="27">
        <v>4010</v>
      </c>
      <c r="L31" s="27">
        <v>3581</v>
      </c>
      <c r="M31" s="108">
        <v>34.09863945578231</v>
      </c>
      <c r="N31" s="27">
        <v>4</v>
      </c>
      <c r="O31" s="27">
        <v>5</v>
      </c>
      <c r="P31" s="31"/>
      <c r="Q31" s="49" t="s">
        <v>20</v>
      </c>
    </row>
    <row r="32" spans="1:17" s="33" customFormat="1" ht="17.25" customHeight="1">
      <c r="A32" s="49" t="s">
        <v>22</v>
      </c>
      <c r="B32" s="138" t="s">
        <v>23</v>
      </c>
      <c r="C32" s="139"/>
      <c r="D32" s="26">
        <v>5714</v>
      </c>
      <c r="E32" s="27">
        <v>5649</v>
      </c>
      <c r="F32" s="27">
        <v>1781</v>
      </c>
      <c r="G32" s="27">
        <v>4201</v>
      </c>
      <c r="H32" s="27">
        <v>3937</v>
      </c>
      <c r="I32" s="27">
        <v>853</v>
      </c>
      <c r="J32" s="29">
        <v>0.67</v>
      </c>
      <c r="K32" s="27">
        <v>2060</v>
      </c>
      <c r="L32" s="27">
        <v>1865</v>
      </c>
      <c r="M32" s="108">
        <v>36.051802590129505</v>
      </c>
      <c r="N32" s="27">
        <v>1</v>
      </c>
      <c r="O32" s="46">
        <v>1</v>
      </c>
      <c r="P32" s="31"/>
      <c r="Q32" s="49" t="s">
        <v>22</v>
      </c>
    </row>
    <row r="33" spans="1:17" s="33" customFormat="1" ht="17.25" customHeight="1">
      <c r="A33" s="49" t="s">
        <v>24</v>
      </c>
      <c r="B33" s="138" t="s">
        <v>25</v>
      </c>
      <c r="C33" s="139"/>
      <c r="D33" s="26">
        <v>331</v>
      </c>
      <c r="E33" s="27">
        <v>304</v>
      </c>
      <c r="F33" s="27">
        <v>178</v>
      </c>
      <c r="G33" s="27">
        <v>241</v>
      </c>
      <c r="H33" s="27">
        <v>194</v>
      </c>
      <c r="I33" s="27">
        <v>182</v>
      </c>
      <c r="J33" s="29">
        <v>0.44</v>
      </c>
      <c r="K33" s="27">
        <v>145</v>
      </c>
      <c r="L33" s="27">
        <v>98</v>
      </c>
      <c r="M33" s="108">
        <v>43.80664652567976</v>
      </c>
      <c r="N33" s="42">
        <v>0</v>
      </c>
      <c r="O33" s="42">
        <v>0</v>
      </c>
      <c r="P33" s="31"/>
      <c r="Q33" s="49" t="s">
        <v>24</v>
      </c>
    </row>
    <row r="34" spans="1:17" s="33" customFormat="1" ht="17.25" customHeight="1">
      <c r="A34" s="49" t="s">
        <v>26</v>
      </c>
      <c r="B34" s="138" t="s">
        <v>27</v>
      </c>
      <c r="C34" s="139"/>
      <c r="D34" s="26">
        <v>479</v>
      </c>
      <c r="E34" s="27">
        <v>478</v>
      </c>
      <c r="F34" s="27">
        <v>184</v>
      </c>
      <c r="G34" s="27">
        <v>350</v>
      </c>
      <c r="H34" s="27">
        <v>320</v>
      </c>
      <c r="I34" s="27">
        <v>256</v>
      </c>
      <c r="J34" s="29">
        <v>0.58</v>
      </c>
      <c r="K34" s="27">
        <v>152</v>
      </c>
      <c r="L34" s="27">
        <v>143</v>
      </c>
      <c r="M34" s="108">
        <v>31.732776617954073</v>
      </c>
      <c r="N34" s="42">
        <v>0</v>
      </c>
      <c r="O34" s="42">
        <v>0</v>
      </c>
      <c r="P34" s="31"/>
      <c r="Q34" s="49" t="s">
        <v>26</v>
      </c>
    </row>
    <row r="35" spans="1:17" s="8" customFormat="1" ht="7.5" customHeight="1" thickBot="1">
      <c r="A35" s="9"/>
      <c r="B35" s="9"/>
      <c r="C35" s="5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8" s="51" customFormat="1" ht="19.5" customHeight="1" thickTop="1">
      <c r="A36" s="149" t="s">
        <v>92</v>
      </c>
      <c r="B36" s="149"/>
      <c r="C36" s="149"/>
      <c r="D36" s="149"/>
      <c r="E36" s="149"/>
      <c r="F36" s="149"/>
      <c r="G36" s="150"/>
      <c r="H36" s="150"/>
    </row>
    <row r="37" spans="1:7" ht="13.5">
      <c r="A37" s="140" t="s">
        <v>93</v>
      </c>
      <c r="B37" s="140"/>
      <c r="C37" s="140"/>
      <c r="D37" s="140"/>
      <c r="E37" s="140"/>
      <c r="F37" s="140"/>
      <c r="G37" s="140"/>
    </row>
  </sheetData>
  <mergeCells count="27">
    <mergeCell ref="A37:G37"/>
    <mergeCell ref="N5:O5"/>
    <mergeCell ref="P5:Q8"/>
    <mergeCell ref="K7:L7"/>
    <mergeCell ref="K6:M6"/>
    <mergeCell ref="O6:O8"/>
    <mergeCell ref="N6:N8"/>
    <mergeCell ref="J5:L5"/>
    <mergeCell ref="J7:J8"/>
    <mergeCell ref="A36:H36"/>
    <mergeCell ref="F7:F8"/>
    <mergeCell ref="I7:I8"/>
    <mergeCell ref="B34:C34"/>
    <mergeCell ref="B30:C30"/>
    <mergeCell ref="B31:C31"/>
    <mergeCell ref="B32:C32"/>
    <mergeCell ref="B33:C33"/>
    <mergeCell ref="B1:F1"/>
    <mergeCell ref="G3:I3"/>
    <mergeCell ref="J1:M1"/>
    <mergeCell ref="G7:H7"/>
    <mergeCell ref="A5:C8"/>
    <mergeCell ref="G6:I6"/>
    <mergeCell ref="D7:E7"/>
    <mergeCell ref="D6:F6"/>
    <mergeCell ref="F5:I5"/>
    <mergeCell ref="M7:M8"/>
  </mergeCells>
  <printOptions/>
  <pageMargins left="0.52" right="0.19" top="0.6" bottom="0" header="11.07" footer="0.5118110236220472"/>
  <pageSetup fitToHeight="1" fitToWidth="1" horizontalDpi="1200" verticalDpi="1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72">
    <pageSetUpPr fitToPage="1"/>
  </sheetPr>
  <dimension ref="A1:U21"/>
  <sheetViews>
    <sheetView zoomScaleSheetLayoutView="100" workbookViewId="0" topLeftCell="A1">
      <pane xSplit="3" ySplit="6" topLeftCell="D7" activePane="bottomRight" state="frozen"/>
      <selection pane="topLeft" activeCell="K1" sqref="K1:N1"/>
      <selection pane="topRight" activeCell="K1" sqref="K1:N1"/>
      <selection pane="bottomLeft" activeCell="K1" sqref="K1:N1"/>
      <selection pane="bottomRight" activeCell="A1" sqref="A1"/>
    </sheetView>
  </sheetViews>
  <sheetFormatPr defaultColWidth="8.796875" defaultRowHeight="14.25"/>
  <cols>
    <col min="1" max="1" width="5.59765625" style="1" customWidth="1"/>
    <col min="2" max="2" width="3.59765625" style="1" customWidth="1"/>
    <col min="3" max="3" width="3.5" style="1" customWidth="1"/>
    <col min="4" max="4" width="15.69921875" style="1" customWidth="1"/>
    <col min="5" max="5" width="16.19921875" style="1" customWidth="1"/>
    <col min="6" max="6" width="17" style="1" customWidth="1"/>
    <col min="7" max="7" width="16.59765625" style="1" customWidth="1"/>
    <col min="8" max="8" width="16.8984375" style="1" customWidth="1"/>
    <col min="9" max="9" width="16.59765625" style="1" customWidth="1"/>
    <col min="10" max="10" width="0.8984375" style="1" customWidth="1"/>
    <col min="21" max="21" width="4.09765625" style="1" customWidth="1"/>
    <col min="22" max="16384" width="9" style="1" customWidth="1"/>
  </cols>
  <sheetData>
    <row r="1" spans="1:21" ht="21.75" customHeight="1">
      <c r="A1" s="2"/>
      <c r="B1" s="98" t="s">
        <v>88</v>
      </c>
      <c r="C1" s="33"/>
      <c r="D1" s="33"/>
      <c r="E1" s="33"/>
      <c r="F1" s="33"/>
      <c r="G1" s="98"/>
      <c r="H1" s="8"/>
      <c r="I1" s="8"/>
      <c r="U1" s="54"/>
    </row>
    <row r="2" spans="5:21" ht="9.75" customHeight="1">
      <c r="E2" s="55"/>
      <c r="F2" s="52"/>
      <c r="G2" s="56"/>
      <c r="H2" s="56"/>
      <c r="I2" s="56"/>
      <c r="U2" s="54"/>
    </row>
    <row r="3" spans="1:21" ht="19.5" customHeight="1">
      <c r="A3" s="157"/>
      <c r="B3" s="157"/>
      <c r="C3" s="157"/>
      <c r="D3" s="1" t="s">
        <v>47</v>
      </c>
      <c r="I3" s="57" t="s">
        <v>28</v>
      </c>
      <c r="U3" s="58"/>
    </row>
    <row r="4" ht="3.75" customHeight="1" thickBot="1">
      <c r="U4" s="54"/>
    </row>
    <row r="5" spans="1:21" ht="24" customHeight="1" thickTop="1">
      <c r="A5" s="158" t="s">
        <v>48</v>
      </c>
      <c r="B5" s="158"/>
      <c r="C5" s="159"/>
      <c r="D5" s="141" t="s">
        <v>49</v>
      </c>
      <c r="E5" s="142"/>
      <c r="F5" s="141" t="s">
        <v>50</v>
      </c>
      <c r="G5" s="142"/>
      <c r="H5" s="141" t="s">
        <v>51</v>
      </c>
      <c r="I5" s="133"/>
      <c r="U5" s="19"/>
    </row>
    <row r="6" spans="1:21" ht="24" customHeight="1">
      <c r="A6" s="160"/>
      <c r="B6" s="160"/>
      <c r="C6" s="161"/>
      <c r="D6" s="14" t="s">
        <v>34</v>
      </c>
      <c r="E6" s="18" t="s">
        <v>53</v>
      </c>
      <c r="F6" s="14" t="s">
        <v>34</v>
      </c>
      <c r="G6" s="18" t="s">
        <v>53</v>
      </c>
      <c r="H6" s="14" t="s">
        <v>34</v>
      </c>
      <c r="I6" s="16" t="s">
        <v>53</v>
      </c>
      <c r="U6" s="19"/>
    </row>
    <row r="7" spans="1:21" s="8" customFormat="1" ht="7.5" customHeight="1">
      <c r="A7" s="59"/>
      <c r="B7" s="59"/>
      <c r="C7" s="60"/>
      <c r="D7" s="59"/>
      <c r="E7" s="59"/>
      <c r="F7" s="61"/>
      <c r="G7" s="61"/>
      <c r="H7" s="59"/>
      <c r="I7" s="59"/>
      <c r="J7" s="35"/>
      <c r="U7" s="59"/>
    </row>
    <row r="8" spans="1:21" s="33" customFormat="1" ht="17.25" customHeight="1">
      <c r="A8" s="62" t="s">
        <v>54</v>
      </c>
      <c r="B8" s="49" t="s">
        <v>89</v>
      </c>
      <c r="C8" s="25" t="s">
        <v>14</v>
      </c>
      <c r="D8" s="63">
        <v>13314</v>
      </c>
      <c r="E8" s="63">
        <v>6386</v>
      </c>
      <c r="F8" s="63">
        <v>60275</v>
      </c>
      <c r="G8" s="63">
        <v>29722</v>
      </c>
      <c r="H8" s="63">
        <v>4320</v>
      </c>
      <c r="I8" s="63">
        <v>1585</v>
      </c>
      <c r="J8" s="64"/>
      <c r="U8" s="23"/>
    </row>
    <row r="9" spans="1:21" s="33" customFormat="1" ht="17.25" customHeight="1">
      <c r="A9" s="23"/>
      <c r="B9" s="49" t="s">
        <v>90</v>
      </c>
      <c r="C9" s="25"/>
      <c r="D9" s="63">
        <v>13777</v>
      </c>
      <c r="E9" s="63">
        <v>6983</v>
      </c>
      <c r="F9" s="63">
        <v>61405</v>
      </c>
      <c r="G9" s="63">
        <v>31619</v>
      </c>
      <c r="H9" s="63">
        <v>4511</v>
      </c>
      <c r="I9" s="63">
        <v>1840</v>
      </c>
      <c r="J9" s="64"/>
      <c r="U9" s="23"/>
    </row>
    <row r="10" spans="1:21" s="33" customFormat="1" ht="17.25" customHeight="1">
      <c r="A10" s="67"/>
      <c r="B10" s="68" t="s">
        <v>15</v>
      </c>
      <c r="C10" s="69"/>
      <c r="D10" s="70">
        <v>14034</v>
      </c>
      <c r="E10" s="70">
        <v>7267</v>
      </c>
      <c r="F10" s="70">
        <v>62528</v>
      </c>
      <c r="G10" s="70">
        <v>33033</v>
      </c>
      <c r="H10" s="70">
        <v>4655</v>
      </c>
      <c r="I10" s="70">
        <v>1923</v>
      </c>
      <c r="J10" s="64"/>
      <c r="U10" s="23"/>
    </row>
    <row r="11" spans="1:21" s="72" customFormat="1" ht="17.25" customHeight="1">
      <c r="A11" s="67"/>
      <c r="B11" s="68" t="s">
        <v>16</v>
      </c>
      <c r="C11" s="69"/>
      <c r="D11" s="70">
        <v>13901</v>
      </c>
      <c r="E11" s="70">
        <v>7225</v>
      </c>
      <c r="F11" s="70">
        <v>62295</v>
      </c>
      <c r="G11" s="70">
        <v>33821</v>
      </c>
      <c r="H11" s="70">
        <v>4466</v>
      </c>
      <c r="I11" s="70">
        <v>1939</v>
      </c>
      <c r="J11" s="71"/>
      <c r="U11" s="67"/>
    </row>
    <row r="12" spans="1:21" s="97" customFormat="1" ht="17.25" customHeight="1">
      <c r="A12" s="76"/>
      <c r="B12" s="77" t="s">
        <v>61</v>
      </c>
      <c r="C12" s="78"/>
      <c r="D12" s="99">
        <v>14314</v>
      </c>
      <c r="E12" s="99">
        <v>7726</v>
      </c>
      <c r="F12" s="99">
        <v>65083</v>
      </c>
      <c r="G12" s="99">
        <v>36210</v>
      </c>
      <c r="H12" s="99">
        <v>4576</v>
      </c>
      <c r="I12" s="99">
        <v>1997</v>
      </c>
      <c r="J12" s="79"/>
      <c r="U12" s="76"/>
    </row>
    <row r="13" spans="1:21" s="34" customFormat="1" ht="6" customHeight="1">
      <c r="A13" s="76"/>
      <c r="B13" s="77"/>
      <c r="C13" s="78"/>
      <c r="D13" s="73"/>
      <c r="E13" s="73"/>
      <c r="F13" s="73"/>
      <c r="G13" s="73"/>
      <c r="H13" s="73"/>
      <c r="I13" s="73"/>
      <c r="J13" s="79"/>
      <c r="U13" s="76"/>
    </row>
    <row r="14" spans="1:21" s="8" customFormat="1" ht="17.25" customHeight="1">
      <c r="A14" s="151" t="s">
        <v>37</v>
      </c>
      <c r="B14" s="151"/>
      <c r="C14" s="152"/>
      <c r="D14" s="80">
        <v>5316</v>
      </c>
      <c r="E14" s="80">
        <v>2803</v>
      </c>
      <c r="F14" s="80">
        <v>26000</v>
      </c>
      <c r="G14" s="80">
        <v>14190</v>
      </c>
      <c r="H14" s="80">
        <v>1555</v>
      </c>
      <c r="I14" s="80">
        <v>652</v>
      </c>
      <c r="J14" s="81"/>
      <c r="U14" s="35"/>
    </row>
    <row r="15" spans="1:21" s="8" customFormat="1" ht="17.25" customHeight="1">
      <c r="A15" s="155" t="s">
        <v>38</v>
      </c>
      <c r="B15" s="155"/>
      <c r="C15" s="156"/>
      <c r="D15" s="80">
        <v>5749</v>
      </c>
      <c r="E15" s="80">
        <v>3228</v>
      </c>
      <c r="F15" s="80">
        <v>25266</v>
      </c>
      <c r="G15" s="80">
        <v>14466</v>
      </c>
      <c r="H15" s="80">
        <v>1879</v>
      </c>
      <c r="I15" s="80">
        <v>887</v>
      </c>
      <c r="J15" s="81"/>
      <c r="U15" s="76"/>
    </row>
    <row r="16" spans="1:21" s="33" customFormat="1" ht="17.25" customHeight="1">
      <c r="A16" s="153" t="s">
        <v>55</v>
      </c>
      <c r="B16" s="153"/>
      <c r="C16" s="154"/>
      <c r="D16" s="80">
        <v>2784</v>
      </c>
      <c r="E16" s="63">
        <v>1424</v>
      </c>
      <c r="F16" s="63">
        <v>11749</v>
      </c>
      <c r="G16" s="63">
        <v>6336</v>
      </c>
      <c r="H16" s="63">
        <v>965</v>
      </c>
      <c r="I16" s="63">
        <v>359</v>
      </c>
      <c r="J16" s="64"/>
      <c r="U16" s="23"/>
    </row>
    <row r="17" spans="1:21" s="33" customFormat="1" ht="17.25" customHeight="1">
      <c r="A17" s="153" t="s">
        <v>56</v>
      </c>
      <c r="B17" s="153"/>
      <c r="C17" s="154"/>
      <c r="D17" s="80">
        <v>206</v>
      </c>
      <c r="E17" s="63">
        <v>120</v>
      </c>
      <c r="F17" s="63">
        <v>1078</v>
      </c>
      <c r="G17" s="63">
        <v>667</v>
      </c>
      <c r="H17" s="63">
        <v>93</v>
      </c>
      <c r="I17" s="63">
        <v>58</v>
      </c>
      <c r="J17" s="64"/>
      <c r="U17" s="23"/>
    </row>
    <row r="18" spans="1:21" s="33" customFormat="1" ht="17.25" customHeight="1">
      <c r="A18" s="153" t="s">
        <v>57</v>
      </c>
      <c r="B18" s="153"/>
      <c r="C18" s="154"/>
      <c r="D18" s="63">
        <v>259</v>
      </c>
      <c r="E18" s="63">
        <v>151</v>
      </c>
      <c r="F18" s="63">
        <v>990</v>
      </c>
      <c r="G18" s="63">
        <v>551</v>
      </c>
      <c r="H18" s="63">
        <v>84</v>
      </c>
      <c r="I18" s="63">
        <v>41</v>
      </c>
      <c r="J18" s="64"/>
      <c r="U18" s="23"/>
    </row>
    <row r="19" spans="1:21" ht="7.5" customHeight="1" thickBot="1">
      <c r="A19" s="84"/>
      <c r="B19" s="85"/>
      <c r="C19" s="86"/>
      <c r="D19" s="87"/>
      <c r="E19" s="87"/>
      <c r="F19" s="87"/>
      <c r="G19" s="87"/>
      <c r="H19" s="87"/>
      <c r="I19" s="87"/>
      <c r="J19" s="88"/>
      <c r="U19" s="54"/>
    </row>
    <row r="20" spans="1:21" ht="19.5" customHeight="1" thickTop="1">
      <c r="A20" s="114" t="s">
        <v>72</v>
      </c>
      <c r="B20" s="114"/>
      <c r="C20" s="114"/>
      <c r="D20" s="114"/>
      <c r="E20" s="114"/>
      <c r="F20" s="114"/>
      <c r="G20" s="114"/>
      <c r="H20" s="115"/>
      <c r="U20" s="54"/>
    </row>
    <row r="21" ht="14.25">
      <c r="G21" s="89"/>
    </row>
  </sheetData>
  <mergeCells count="10">
    <mergeCell ref="H5:I5"/>
    <mergeCell ref="A3:C3"/>
    <mergeCell ref="F5:G5"/>
    <mergeCell ref="D5:E5"/>
    <mergeCell ref="A5:C6"/>
    <mergeCell ref="A14:C14"/>
    <mergeCell ref="A18:C18"/>
    <mergeCell ref="A16:C16"/>
    <mergeCell ref="A17:C17"/>
    <mergeCell ref="A15:C15"/>
  </mergeCells>
  <printOptions/>
  <pageMargins left="0.29" right="0.29" top="0.79" bottom="0" header="5.25" footer="0.5118110236220472"/>
  <pageSetup fitToHeight="1" fitToWidth="1" horizontalDpi="600" verticalDpi="600" orientation="portrait" paperSize="9" scale="88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8.796875" defaultRowHeight="14.25"/>
  <cols>
    <col min="1" max="1" width="5.59765625" style="1" customWidth="1"/>
    <col min="2" max="2" width="3.59765625" style="1" customWidth="1"/>
    <col min="3" max="3" width="3.5" style="1" customWidth="1"/>
    <col min="4" max="4" width="14.09765625" style="1" customWidth="1"/>
    <col min="5" max="5" width="14.5" style="1" customWidth="1"/>
    <col min="6" max="7" width="14.19921875" style="1" customWidth="1"/>
    <col min="8" max="8" width="13.69921875" style="1" customWidth="1"/>
    <col min="9" max="9" width="13.5" style="1" customWidth="1"/>
    <col min="10" max="10" width="13.69921875" style="1" customWidth="1"/>
  </cols>
  <sheetData>
    <row r="1" spans="1:10" ht="18.75">
      <c r="A1" s="2"/>
      <c r="B1" s="90" t="s">
        <v>91</v>
      </c>
      <c r="C1" s="2"/>
      <c r="D1" s="52"/>
      <c r="E1" s="103"/>
      <c r="F1" s="103"/>
      <c r="G1" s="103"/>
      <c r="H1" s="6"/>
      <c r="J1" s="53"/>
    </row>
    <row r="2" spans="6:10" ht="18.75">
      <c r="F2" s="55"/>
      <c r="G2" s="52"/>
      <c r="H2" s="56"/>
      <c r="I2" s="56"/>
      <c r="J2" s="56"/>
    </row>
    <row r="3" spans="1:10" ht="13.5">
      <c r="A3" s="157"/>
      <c r="B3" s="157"/>
      <c r="C3" s="157"/>
      <c r="G3" s="58"/>
      <c r="H3" s="58"/>
      <c r="I3" s="58"/>
      <c r="J3" s="57" t="s">
        <v>28</v>
      </c>
    </row>
    <row r="4" ht="8.25" customHeight="1" thickBot="1"/>
    <row r="5" spans="1:10" ht="14.25" thickTop="1">
      <c r="A5" s="158" t="s">
        <v>52</v>
      </c>
      <c r="B5" s="158"/>
      <c r="C5" s="159"/>
      <c r="D5" s="141" t="s">
        <v>29</v>
      </c>
      <c r="E5" s="142"/>
      <c r="F5" s="163" t="s">
        <v>30</v>
      </c>
      <c r="G5" s="163"/>
      <c r="H5" s="163" t="s">
        <v>31</v>
      </c>
      <c r="I5" s="164" t="s">
        <v>32</v>
      </c>
      <c r="J5" s="162" t="s">
        <v>33</v>
      </c>
    </row>
    <row r="6" spans="1:10" ht="13.5">
      <c r="A6" s="160"/>
      <c r="B6" s="160"/>
      <c r="C6" s="161"/>
      <c r="D6" s="14" t="s">
        <v>35</v>
      </c>
      <c r="E6" s="14" t="s">
        <v>36</v>
      </c>
      <c r="F6" s="14" t="s">
        <v>35</v>
      </c>
      <c r="G6" s="14" t="s">
        <v>36</v>
      </c>
      <c r="H6" s="117"/>
      <c r="I6" s="135"/>
      <c r="J6" s="104"/>
    </row>
    <row r="7" spans="1:10" ht="13.5">
      <c r="A7" s="59"/>
      <c r="B7" s="59"/>
      <c r="C7" s="60"/>
      <c r="D7" s="59"/>
      <c r="E7" s="59"/>
      <c r="F7" s="59"/>
      <c r="G7" s="61"/>
      <c r="H7" s="61"/>
      <c r="I7" s="59"/>
      <c r="J7" s="59"/>
    </row>
    <row r="8" spans="1:10" ht="13.5">
      <c r="A8" s="62" t="s">
        <v>54</v>
      </c>
      <c r="B8" s="49" t="s">
        <v>89</v>
      </c>
      <c r="C8" s="25" t="s">
        <v>14</v>
      </c>
      <c r="D8" s="63">
        <v>8739</v>
      </c>
      <c r="E8" s="63">
        <v>30419</v>
      </c>
      <c r="F8" s="63">
        <v>15223</v>
      </c>
      <c r="G8" s="63">
        <v>36543</v>
      </c>
      <c r="H8" s="63">
        <v>4224</v>
      </c>
      <c r="I8" s="65">
        <f>G8/E8</f>
        <v>1.201321542457017</v>
      </c>
      <c r="J8" s="66">
        <f>H8/D8*100</f>
        <v>48.33504977686234</v>
      </c>
    </row>
    <row r="9" spans="1:10" ht="13.5">
      <c r="A9" s="23"/>
      <c r="B9" s="49" t="s">
        <v>90</v>
      </c>
      <c r="C9" s="25"/>
      <c r="D9" s="63">
        <v>10626</v>
      </c>
      <c r="E9" s="63">
        <v>37555</v>
      </c>
      <c r="F9" s="63">
        <v>16672</v>
      </c>
      <c r="G9" s="63">
        <v>40789</v>
      </c>
      <c r="H9" s="63">
        <v>4761</v>
      </c>
      <c r="I9" s="65">
        <f>G9/E9</f>
        <v>1.0861136999068033</v>
      </c>
      <c r="J9" s="66">
        <f>H9/D9*100</f>
        <v>44.8051948051948</v>
      </c>
    </row>
    <row r="10" spans="1:10" ht="13.5">
      <c r="A10" s="67"/>
      <c r="B10" s="68" t="s">
        <v>15</v>
      </c>
      <c r="C10" s="69"/>
      <c r="D10" s="70">
        <v>11025</v>
      </c>
      <c r="E10" s="70">
        <v>39169</v>
      </c>
      <c r="F10" s="70">
        <v>17215</v>
      </c>
      <c r="G10" s="70">
        <v>43190</v>
      </c>
      <c r="H10" s="70">
        <v>4936</v>
      </c>
      <c r="I10" s="65">
        <f>G10/E10</f>
        <v>1.1026577140085272</v>
      </c>
      <c r="J10" s="66">
        <f>H10/D10*100</f>
        <v>44.770975056689345</v>
      </c>
    </row>
    <row r="11" spans="1:10" ht="13.5">
      <c r="A11" s="67"/>
      <c r="B11" s="68" t="s">
        <v>16</v>
      </c>
      <c r="C11" s="69"/>
      <c r="D11" s="70">
        <v>10906</v>
      </c>
      <c r="E11" s="70">
        <v>40140</v>
      </c>
      <c r="F11" s="70">
        <v>17511</v>
      </c>
      <c r="G11" s="70">
        <v>42837</v>
      </c>
      <c r="H11" s="70">
        <v>4980</v>
      </c>
      <c r="I11" s="82">
        <f>G11/E11</f>
        <v>1.0671898355754859</v>
      </c>
      <c r="J11" s="83">
        <f>H11/D11*100</f>
        <v>45.66293783238584</v>
      </c>
    </row>
    <row r="12" spans="1:10" s="102" customFormat="1" ht="13.5">
      <c r="A12" s="76"/>
      <c r="B12" s="77" t="s">
        <v>61</v>
      </c>
      <c r="C12" s="78"/>
      <c r="D12" s="99">
        <v>10786</v>
      </c>
      <c r="E12" s="99">
        <v>39343</v>
      </c>
      <c r="F12" s="99">
        <v>16780</v>
      </c>
      <c r="G12" s="99">
        <v>40270</v>
      </c>
      <c r="H12" s="99">
        <v>5055</v>
      </c>
      <c r="I12" s="100">
        <f>G12/E12</f>
        <v>1.0235620059476909</v>
      </c>
      <c r="J12" s="101">
        <f>H12/D12*100</f>
        <v>46.86630817726683</v>
      </c>
    </row>
    <row r="13" spans="1:10" ht="13.5">
      <c r="A13" s="76"/>
      <c r="B13" s="77"/>
      <c r="C13" s="78"/>
      <c r="D13" s="73"/>
      <c r="E13" s="73"/>
      <c r="F13" s="73"/>
      <c r="G13" s="73"/>
      <c r="H13" s="73"/>
      <c r="I13" s="74"/>
      <c r="J13" s="75"/>
    </row>
    <row r="14" spans="1:10" ht="13.5" customHeight="1">
      <c r="A14" s="151" t="s">
        <v>37</v>
      </c>
      <c r="B14" s="151"/>
      <c r="C14" s="152"/>
      <c r="D14" s="80">
        <v>4420</v>
      </c>
      <c r="E14" s="80">
        <v>16262</v>
      </c>
      <c r="F14" s="80">
        <v>6945</v>
      </c>
      <c r="G14" s="80">
        <v>17208</v>
      </c>
      <c r="H14" s="80">
        <v>1929</v>
      </c>
      <c r="I14" s="82">
        <f>G14/E14</f>
        <v>1.0581724265158037</v>
      </c>
      <c r="J14" s="83">
        <f>H14/D14*100</f>
        <v>43.64253393665158</v>
      </c>
    </row>
    <row r="15" spans="1:10" ht="13.5" customHeight="1">
      <c r="A15" s="155" t="s">
        <v>38</v>
      </c>
      <c r="B15" s="155"/>
      <c r="C15" s="156"/>
      <c r="D15" s="80">
        <v>4106</v>
      </c>
      <c r="E15" s="80">
        <v>15177</v>
      </c>
      <c r="F15" s="80">
        <v>5805</v>
      </c>
      <c r="G15" s="80">
        <v>13551</v>
      </c>
      <c r="H15" s="80">
        <v>1844</v>
      </c>
      <c r="I15" s="82">
        <f>G15/E15</f>
        <v>0.8928642024115437</v>
      </c>
      <c r="J15" s="83">
        <f>H15/D15*100</f>
        <v>44.909887968826105</v>
      </c>
    </row>
    <row r="16" spans="1:10" ht="13.5" customHeight="1">
      <c r="A16" s="153" t="s">
        <v>55</v>
      </c>
      <c r="B16" s="153"/>
      <c r="C16" s="154"/>
      <c r="D16" s="80">
        <v>1968</v>
      </c>
      <c r="E16" s="80">
        <v>6874</v>
      </c>
      <c r="F16" s="63">
        <v>3644</v>
      </c>
      <c r="G16" s="63">
        <v>8661</v>
      </c>
      <c r="H16" s="63">
        <v>1149</v>
      </c>
      <c r="I16" s="82">
        <f>G16/E16</f>
        <v>1.2599650858306664</v>
      </c>
      <c r="J16" s="83">
        <f>H16/D16*100</f>
        <v>58.38414634146341</v>
      </c>
    </row>
    <row r="17" spans="1:10" ht="13.5" customHeight="1">
      <c r="A17" s="153" t="s">
        <v>56</v>
      </c>
      <c r="B17" s="153"/>
      <c r="C17" s="154"/>
      <c r="D17" s="80">
        <v>94</v>
      </c>
      <c r="E17" s="80">
        <v>441</v>
      </c>
      <c r="F17" s="63">
        <v>141</v>
      </c>
      <c r="G17" s="63">
        <v>329</v>
      </c>
      <c r="H17" s="63">
        <v>62</v>
      </c>
      <c r="I17" s="82">
        <f>G17/E17</f>
        <v>0.746031746031746</v>
      </c>
      <c r="J17" s="83">
        <f>H17/D17*100</f>
        <v>65.95744680851064</v>
      </c>
    </row>
    <row r="18" spans="1:10" ht="13.5" customHeight="1">
      <c r="A18" s="153" t="s">
        <v>57</v>
      </c>
      <c r="B18" s="153"/>
      <c r="C18" s="154"/>
      <c r="D18" s="63">
        <v>198</v>
      </c>
      <c r="E18" s="63">
        <v>589</v>
      </c>
      <c r="F18" s="63">
        <v>245</v>
      </c>
      <c r="G18" s="63">
        <v>521</v>
      </c>
      <c r="H18" s="63">
        <v>71</v>
      </c>
      <c r="I18" s="82">
        <f>G18/E18</f>
        <v>0.8845500848896435</v>
      </c>
      <c r="J18" s="83">
        <f>H18/D18*100</f>
        <v>35.858585858585855</v>
      </c>
    </row>
    <row r="19" spans="1:10" ht="14.25" thickBot="1">
      <c r="A19" s="84"/>
      <c r="B19" s="85"/>
      <c r="C19" s="86"/>
      <c r="D19" s="87"/>
      <c r="E19" s="87"/>
      <c r="F19" s="87"/>
      <c r="G19" s="87"/>
      <c r="H19" s="87"/>
      <c r="I19" s="87"/>
      <c r="J19" s="87"/>
    </row>
    <row r="20" spans="1:9" ht="14.25" thickTop="1">
      <c r="A20" s="149" t="s">
        <v>72</v>
      </c>
      <c r="B20" s="149"/>
      <c r="C20" s="149"/>
      <c r="D20" s="149"/>
      <c r="E20" s="149"/>
      <c r="F20" s="149"/>
      <c r="G20" s="149"/>
      <c r="H20" s="149"/>
      <c r="I20" s="149"/>
    </row>
    <row r="21" ht="14.25">
      <c r="H21" s="89"/>
    </row>
  </sheetData>
  <mergeCells count="13">
    <mergeCell ref="J5:J6"/>
    <mergeCell ref="H5:H6"/>
    <mergeCell ref="I5:I6"/>
    <mergeCell ref="A3:C3"/>
    <mergeCell ref="A5:C6"/>
    <mergeCell ref="D5:E5"/>
    <mergeCell ref="F5:G5"/>
    <mergeCell ref="A20:I20"/>
    <mergeCell ref="A14:C14"/>
    <mergeCell ref="A15:C15"/>
    <mergeCell ref="A18:C18"/>
    <mergeCell ref="A16:C16"/>
    <mergeCell ref="A17:C17"/>
  </mergeCells>
  <printOptions/>
  <pageMargins left="0.75" right="0.75" top="1" bottom="1" header="0.512" footer="0.51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2009-10-29T08:51:12Z</cp:lastPrinted>
  <dcterms:created xsi:type="dcterms:W3CDTF">2008-10-20T10:50:50Z</dcterms:created>
  <dcterms:modified xsi:type="dcterms:W3CDTF">2009-11-26T10:52:14Z</dcterms:modified>
  <cp:category/>
  <cp:version/>
  <cp:contentType/>
  <cp:contentStatus/>
</cp:coreProperties>
</file>