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00-1" sheetId="1" r:id="rId1"/>
    <sheet name="100-2  " sheetId="2" r:id="rId2"/>
  </sheets>
  <definedNames>
    <definedName name="_xlnm.Print_Area" localSheetId="0">'100-1'!$A$1:$T$21</definedName>
    <definedName name="_xlnm.Print_Area" localSheetId="1">'100-2  '!$A$1:$V$27</definedName>
  </definedNames>
  <calcPr fullCalcOnLoad="1"/>
</workbook>
</file>

<file path=xl/sharedStrings.xml><?xml version="1.0" encoding="utf-8"?>
<sst xmlns="http://schemas.openxmlformats.org/spreadsheetml/2006/main" count="146" uniqueCount="78">
  <si>
    <t>避難船</t>
  </si>
  <si>
    <t>自動車航送船</t>
  </si>
  <si>
    <t>その他</t>
  </si>
  <si>
    <t>年次
港湾</t>
  </si>
  <si>
    <t>総トン数</t>
  </si>
  <si>
    <t>16</t>
  </si>
  <si>
    <t>17</t>
  </si>
  <si>
    <t>18</t>
  </si>
  <si>
    <t>総   数</t>
  </si>
  <si>
    <t>10000総トン以上</t>
  </si>
  <si>
    <t>年</t>
  </si>
  <si>
    <t>１</t>
  </si>
  <si>
    <t>内</t>
  </si>
  <si>
    <t>２</t>
  </si>
  <si>
    <t>外</t>
  </si>
  <si>
    <t>３</t>
  </si>
  <si>
    <t>４</t>
  </si>
  <si>
    <t>５</t>
  </si>
  <si>
    <t xml:space="preserve">国土交通省「港湾統計年報」 </t>
  </si>
  <si>
    <t>年 次 ・ 港 湾</t>
  </si>
  <si>
    <t>商     船</t>
  </si>
  <si>
    <t>漁   船</t>
  </si>
  <si>
    <t>外   航</t>
  </si>
  <si>
    <t>内   航</t>
  </si>
  <si>
    <t>隻   数</t>
  </si>
  <si>
    <t>総 ト ン 数</t>
  </si>
  <si>
    <r>
      <t>総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ン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</si>
  <si>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隻  数</t>
  </si>
  <si>
    <t>平 成</t>
  </si>
  <si>
    <t>　年</t>
  </si>
  <si>
    <t>境     港</t>
  </si>
  <si>
    <t>米 子 港</t>
  </si>
  <si>
    <t>鳥 取 港</t>
  </si>
  <si>
    <t>赤 碕 港</t>
  </si>
  <si>
    <t>田 後 港</t>
  </si>
  <si>
    <t>国土交通省「港湾統計年報」</t>
  </si>
  <si>
    <t>区   分</t>
  </si>
  <si>
    <t>総   数</t>
  </si>
  <si>
    <t>5 ～ 100総トン未満</t>
  </si>
  <si>
    <t>100 ～ 500</t>
  </si>
  <si>
    <t>500～</t>
  </si>
  <si>
    <t>1000 ～ 3000</t>
  </si>
  <si>
    <t>3000 ～ 6000</t>
  </si>
  <si>
    <t>6000 ～ 10000</t>
  </si>
  <si>
    <t>区分</t>
  </si>
  <si>
    <t>隻  数</t>
  </si>
  <si>
    <t>平 成</t>
  </si>
  <si>
    <t>年</t>
  </si>
  <si>
    <t>15</t>
  </si>
  <si>
    <t>１</t>
  </si>
  <si>
    <t>境　 港　</t>
  </si>
  <si>
    <t>２</t>
  </si>
  <si>
    <t xml:space="preserve"> </t>
  </si>
  <si>
    <t>３</t>
  </si>
  <si>
    <t>米子港</t>
  </si>
  <si>
    <t>…</t>
  </si>
  <si>
    <t>４</t>
  </si>
  <si>
    <t>田後港</t>
  </si>
  <si>
    <t>（注） 1 内は内航船舶、又は国内貿易（移出・移入）貨物、その他を含む。　2　外は外航船舶、又は外国貿易（輸出・輸入）貨物。</t>
  </si>
  <si>
    <t>１　港湾別・船種別入港船舶数及び総トン数</t>
  </si>
  <si>
    <t xml:space="preserve"> </t>
  </si>
  <si>
    <t>15</t>
  </si>
  <si>
    <t>15</t>
  </si>
  <si>
    <t>19</t>
  </si>
  <si>
    <r>
      <t>100　入港船舶</t>
    </r>
    <r>
      <rPr>
        <sz val="22"/>
        <rFont val="ＭＳ 明朝"/>
        <family val="1"/>
      </rPr>
      <t>　</t>
    </r>
    <r>
      <rPr>
        <sz val="12"/>
        <rFont val="ＭＳ 明朝"/>
        <family val="1"/>
      </rPr>
      <t>平成15～平成19年</t>
    </r>
  </si>
  <si>
    <t>15</t>
  </si>
  <si>
    <t>５</t>
  </si>
  <si>
    <t>鳥取港</t>
  </si>
  <si>
    <t>６</t>
  </si>
  <si>
    <t>７</t>
  </si>
  <si>
    <t>赤碕港</t>
  </si>
  <si>
    <t>８</t>
  </si>
  <si>
    <t>９</t>
  </si>
  <si>
    <t>…</t>
  </si>
  <si>
    <t>９</t>
  </si>
  <si>
    <r>
      <t xml:space="preserve">２　港湾別・船種別・船舶トン数階級別入港船舶及び総トン数    </t>
    </r>
    <r>
      <rPr>
        <sz val="12"/>
        <rFont val="ＭＳ 明朝"/>
        <family val="1"/>
      </rPr>
      <t>平成15～平成19年</t>
    </r>
  </si>
  <si>
    <t>（注）1 この表は、「港湾調査」（国土交通省）の結果。　2　入港船舶は、積載貨物の有無にかかわらず、総トン数5トン以</t>
  </si>
  <si>
    <t xml:space="preserve"> 以上の船舶についての隻数及び総トン数。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</si>
</sst>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0;&quot;▲ &quot;0"/>
    <numFmt numFmtId="188" formatCode="#,##0.00;&quot;▲ &quot;#,##0.00"/>
    <numFmt numFmtId="189" formatCode="#\ ###\ ###\ ##0\ ;\-#\ ###\ ###\ ##0\ "/>
    <numFmt numFmtId="190" formatCode="_ * #\ ###\ ###\ ##0_ ;_ * &quot;△&quot;#\ ###\ ###\ ##0_ ;_ * &quot;-&quot;_ ;_ @_ "/>
    <numFmt numFmtId="191" formatCode="_ * #\ ###\ ###\ ##0.0_ ;_ * \-#\ ###\ ###\ ##0.0_ ;_ * &quot;-&quot;_ ;_ @_ "/>
    <numFmt numFmtId="192" formatCode="_ * #\ ###\ ###\ ##0.0_ ;_ * &quot;△&quot;#\ ###\ ###\ ##0.0_ ;_ * &quot;-&quot;_ ;_ @_ "/>
    <numFmt numFmtId="193" formatCode="#,##0.0;&quot;△  &quot;#,##0.0"/>
    <numFmt numFmtId="194" formatCode="_ * #\ ###\ ###\ ##0;_ * \-#\ ###\ ###\ ##0;_ * &quot;-&quot;_ ;_ @_ "/>
    <numFmt numFmtId="195" formatCode="0\ "/>
    <numFmt numFmtId="196" formatCode="0\ _ "/>
    <numFmt numFmtId="197" formatCode="_ * #\ ###\ ###\ ##0.0_ ;_ * &quot;△ &quot;#\ ###\ ###\ ##0.0_ ;_ * &quot;-&quot;_ ;_ @_ "/>
    <numFmt numFmtId="198" formatCode="#,##0.0\ ;&quot;△  &quot;#,##0.0\ "/>
    <numFmt numFmtId="199" formatCode="&quot;\&quot;#,##0_);[Red]\(&quot;\&quot;#,##0\)"/>
    <numFmt numFmtId="200" formatCode="_ * #\ ###\ ###\ ##0.0_ ;_ * &quot;△&quot;\ \ #\ ###\ ###\ ##0.0_ ;_ * &quot;-&quot;_ ;_ @_ "/>
    <numFmt numFmtId="201" formatCode="_ * #\ ###\ ###\ ##0.0_ ;_ * &quot;△&quot;\ #\ ###\ ###\ ##0.0_ ;_ * &quot;-&quot;_ ;_ @_ "/>
    <numFmt numFmtId="202" formatCode="_ * #,##0.0_ ;_ * \-#,##0.0_ ;_ * &quot;-&quot;?_ ;_ @_ "/>
    <numFmt numFmtId="203" formatCode="#,##0_ "/>
    <numFmt numFmtId="204" formatCode="0.0_);[Red]\(0.0\)"/>
    <numFmt numFmtId="205" formatCode="#,##0.0_ ;[Red]\-#,##0.0\ 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\r\)\ #,##0.0\ ;&quot;△  &quot;#,##0.0\ "/>
    <numFmt numFmtId="211" formatCode="\r\)\ \ #,##0.0\ ;&quot;△  &quot;#,##0.0\ "/>
    <numFmt numFmtId="212" formatCode="0.0_ "/>
    <numFmt numFmtId="213" formatCode="0.00_ "/>
    <numFmt numFmtId="214" formatCode="_ * #\ ###\ ###\ ##0_ ;_ * \-#\ ###\ ###\ ##0_ ;_ * &quot;-&quot;_ ;_ @_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distributed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distributed" vertical="center"/>
    </xf>
    <xf numFmtId="180" fontId="8" fillId="0" borderId="0" xfId="0" applyNumberFormat="1" applyFont="1" applyFill="1" applyBorder="1" applyAlignment="1">
      <alignment horizontal="distributed"/>
    </xf>
    <xf numFmtId="180" fontId="8" fillId="0" borderId="0" xfId="0" applyNumberFormat="1" applyFont="1" applyFill="1" applyBorder="1" applyAlignment="1">
      <alignment horizontal="center"/>
    </xf>
    <xf numFmtId="180" fontId="8" fillId="0" borderId="5" xfId="0" applyNumberFormat="1" applyFont="1" applyFill="1" applyBorder="1" applyAlignment="1">
      <alignment horizontal="distributed"/>
    </xf>
    <xf numFmtId="38" fontId="8" fillId="0" borderId="0" xfId="17" applyFont="1" applyFill="1" applyBorder="1" applyAlignment="1">
      <alignment horizontal="right"/>
    </xf>
    <xf numFmtId="38" fontId="8" fillId="0" borderId="6" xfId="17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7" xfId="0" applyFont="1" applyFill="1" applyBorder="1" applyAlignment="1">
      <alignment/>
    </xf>
    <xf numFmtId="180" fontId="8" fillId="0" borderId="0" xfId="0" applyNumberFormat="1" applyFont="1" applyFill="1" applyBorder="1" applyAlignment="1">
      <alignment horizontal="right" vertical="center"/>
    </xf>
    <xf numFmtId="49" fontId="8" fillId="0" borderId="0" xfId="17" applyNumberFormat="1" applyFont="1" applyFill="1" applyBorder="1" applyAlignment="1">
      <alignment horizontal="center" vertical="center"/>
    </xf>
    <xf numFmtId="180" fontId="8" fillId="0" borderId="5" xfId="0" applyNumberFormat="1" applyFont="1" applyFill="1" applyBorder="1" applyAlignment="1">
      <alignment horizontal="left" vertical="center"/>
    </xf>
    <xf numFmtId="214" fontId="8" fillId="0" borderId="0" xfId="17" applyNumberFormat="1" applyFont="1" applyFill="1" applyAlignment="1">
      <alignment horizontal="right" vertical="center"/>
    </xf>
    <xf numFmtId="214" fontId="8" fillId="0" borderId="0" xfId="17" applyNumberFormat="1" applyFont="1" applyFill="1" applyAlignment="1">
      <alignment horizontal="right" vertical="center" shrinkToFit="1"/>
    </xf>
    <xf numFmtId="49" fontId="8" fillId="0" borderId="8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distributed" vertical="center"/>
    </xf>
    <xf numFmtId="180" fontId="8" fillId="0" borderId="5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distributed" vertical="center"/>
    </xf>
    <xf numFmtId="38" fontId="11" fillId="0" borderId="0" xfId="17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80" fontId="8" fillId="0" borderId="1" xfId="0" applyNumberFormat="1" applyFont="1" applyFill="1" applyBorder="1" applyAlignment="1">
      <alignment horizontal="distributed"/>
    </xf>
    <xf numFmtId="180" fontId="8" fillId="0" borderId="9" xfId="0" applyNumberFormat="1" applyFont="1" applyFill="1" applyBorder="1" applyAlignment="1">
      <alignment horizontal="distributed"/>
    </xf>
    <xf numFmtId="38" fontId="8" fillId="0" borderId="1" xfId="17" applyFont="1" applyFill="1" applyBorder="1" applyAlignment="1">
      <alignment horizontal="right"/>
    </xf>
    <xf numFmtId="179" fontId="8" fillId="0" borderId="1" xfId="17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8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180" fontId="8" fillId="0" borderId="14" xfId="0" applyNumberFormat="1" applyFont="1" applyFill="1" applyBorder="1" applyAlignment="1">
      <alignment horizontal="distributed"/>
    </xf>
    <xf numFmtId="0" fontId="8" fillId="0" borderId="8" xfId="0" applyFont="1" applyFill="1" applyBorder="1" applyAlignment="1">
      <alignment/>
    </xf>
    <xf numFmtId="180" fontId="8" fillId="0" borderId="0" xfId="0" applyNumberFormat="1" applyFont="1" applyFill="1" applyBorder="1" applyAlignment="1">
      <alignment horizontal="center" vertical="center"/>
    </xf>
    <xf numFmtId="214" fontId="8" fillId="0" borderId="0" xfId="17" applyNumberFormat="1" applyFont="1" applyFill="1" applyBorder="1" applyAlignment="1">
      <alignment horizontal="right" vertical="center" shrinkToFit="1"/>
    </xf>
    <xf numFmtId="214" fontId="11" fillId="0" borderId="0" xfId="17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center" vertical="center"/>
    </xf>
    <xf numFmtId="214" fontId="8" fillId="0" borderId="0" xfId="17" applyNumberFormat="1" applyFont="1" applyFill="1" applyBorder="1" applyAlignment="1">
      <alignment horizontal="right" vertical="center"/>
    </xf>
    <xf numFmtId="214" fontId="8" fillId="0" borderId="0" xfId="17" applyNumberFormat="1" applyFont="1" applyFill="1" applyBorder="1" applyAlignment="1">
      <alignment vertical="center"/>
    </xf>
    <xf numFmtId="214" fontId="8" fillId="0" borderId="0" xfId="17" applyNumberFormat="1" applyFont="1" applyFill="1" applyAlignment="1">
      <alignment vertical="center"/>
    </xf>
    <xf numFmtId="49" fontId="8" fillId="0" borderId="8" xfId="0" applyNumberFormat="1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vertical="center"/>
    </xf>
    <xf numFmtId="38" fontId="8" fillId="0" borderId="0" xfId="17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17" applyFont="1" applyFill="1" applyAlignment="1">
      <alignment horizontal="right" vertical="center"/>
    </xf>
    <xf numFmtId="214" fontId="8" fillId="0" borderId="0" xfId="0" applyNumberFormat="1" applyFont="1" applyFill="1" applyBorder="1" applyAlignment="1">
      <alignment vertical="center"/>
    </xf>
    <xf numFmtId="214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right" vertical="center"/>
    </xf>
    <xf numFmtId="180" fontId="8" fillId="0" borderId="1" xfId="0" applyNumberFormat="1" applyFont="1" applyFill="1" applyBorder="1" applyAlignment="1">
      <alignment horizontal="distributed" vertical="center"/>
    </xf>
    <xf numFmtId="180" fontId="8" fillId="0" borderId="9" xfId="0" applyNumberFormat="1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right" vertical="center"/>
    </xf>
    <xf numFmtId="214" fontId="8" fillId="0" borderId="1" xfId="17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shrinkToFi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11" fillId="0" borderId="0" xfId="17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1" fillId="0" borderId="5" xfId="0" applyNumberFormat="1" applyFont="1" applyFill="1" applyBorder="1" applyAlignment="1">
      <alignment horizontal="center" vertical="center"/>
    </xf>
    <xf numFmtId="214" fontId="11" fillId="0" borderId="0" xfId="17" applyNumberFormat="1" applyFont="1" applyFill="1" applyBorder="1" applyAlignment="1">
      <alignment horizontal="right" vertical="center" shrinkToFit="1"/>
    </xf>
    <xf numFmtId="49" fontId="11" fillId="0" borderId="8" xfId="0" applyNumberFormat="1" applyFont="1" applyFill="1" applyBorder="1" applyAlignment="1">
      <alignment horizontal="right" vertical="center"/>
    </xf>
    <xf numFmtId="214" fontId="11" fillId="0" borderId="0" xfId="17" applyNumberFormat="1" applyFont="1" applyFill="1" applyAlignment="1">
      <alignment horizontal="right" vertical="center"/>
    </xf>
    <xf numFmtId="214" fontId="11" fillId="0" borderId="0" xfId="17" applyNumberFormat="1" applyFont="1" applyFill="1" applyAlignment="1">
      <alignment horizontal="right" vertical="center" shrinkToFit="1"/>
    </xf>
    <xf numFmtId="38" fontId="8" fillId="0" borderId="6" xfId="17" applyFont="1" applyFill="1" applyBorder="1" applyAlignment="1">
      <alignment horizontal="right"/>
    </xf>
    <xf numFmtId="0" fontId="13" fillId="0" borderId="1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8" fillId="0" borderId="18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49" fontId="8" fillId="0" borderId="2" xfId="0" applyNumberFormat="1" applyFont="1" applyFill="1" applyBorder="1" applyAlignment="1">
      <alignment horizontal="distributed" vertical="center"/>
    </xf>
    <xf numFmtId="214" fontId="8" fillId="0" borderId="0" xfId="17" applyNumberFormat="1" applyFont="1" applyFill="1" applyAlignment="1">
      <alignment horizontal="center" vertical="center"/>
    </xf>
    <xf numFmtId="214" fontId="8" fillId="0" borderId="0" xfId="17" applyNumberFormat="1" applyFont="1" applyFill="1" applyAlignment="1">
      <alignment horizontal="right" vertical="center"/>
    </xf>
    <xf numFmtId="214" fontId="11" fillId="0" borderId="0" xfId="17" applyNumberFormat="1" applyFont="1" applyFill="1" applyAlignment="1">
      <alignment horizontal="center" vertical="center"/>
    </xf>
    <xf numFmtId="180" fontId="8" fillId="0" borderId="0" xfId="0" applyNumberFormat="1" applyFont="1" applyFill="1" applyBorder="1" applyAlignment="1">
      <alignment horizontal="distributed" vertical="center"/>
    </xf>
    <xf numFmtId="180" fontId="8" fillId="0" borderId="5" xfId="0" applyNumberFormat="1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8" fillId="0" borderId="18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49" fontId="8" fillId="0" borderId="17" xfId="0" applyNumberFormat="1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196" fontId="8" fillId="0" borderId="0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182" fontId="8" fillId="0" borderId="8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22"/>
  <sheetViews>
    <sheetView tabSelected="1" zoomScaleSheetLayoutView="75" workbookViewId="0" topLeftCell="A1">
      <pane xSplit="3" ySplit="7" topLeftCell="D8" activePane="bottomRight" state="frozen"/>
      <selection pane="topLeft" activeCell="E1" sqref="E1:H1"/>
      <selection pane="topRight" activeCell="E1" sqref="E1:H1"/>
      <selection pane="bottomLeft" activeCell="E1" sqref="E1:H1"/>
      <selection pane="bottomRight" activeCell="A1" sqref="A1"/>
    </sheetView>
  </sheetViews>
  <sheetFormatPr defaultColWidth="9.00390625" defaultRowHeight="13.5"/>
  <cols>
    <col min="1" max="1" width="6.625" style="7" customWidth="1"/>
    <col min="2" max="2" width="3.125" style="7" customWidth="1"/>
    <col min="3" max="3" width="9.625" style="7" customWidth="1"/>
    <col min="4" max="4" width="14.625" style="7" customWidth="1"/>
    <col min="5" max="5" width="7.625" style="7" customWidth="1"/>
    <col min="6" max="6" width="8.125" style="7" customWidth="1"/>
    <col min="7" max="7" width="14.25390625" style="7" customWidth="1"/>
    <col min="8" max="8" width="15.75390625" style="7" customWidth="1"/>
    <col min="9" max="9" width="15.00390625" style="7" customWidth="1"/>
    <col min="10" max="10" width="15.25390625" style="7" customWidth="1"/>
    <col min="11" max="11" width="12.625" style="7" customWidth="1"/>
    <col min="12" max="12" width="13.125" style="7" customWidth="1"/>
    <col min="13" max="13" width="12.125" style="7" customWidth="1"/>
    <col min="14" max="14" width="12.25390625" style="7" customWidth="1"/>
    <col min="15" max="15" width="12.625" style="7" customWidth="1"/>
    <col min="16" max="16" width="14.00390625" style="7" customWidth="1"/>
    <col min="17" max="17" width="12.25390625" style="7" customWidth="1"/>
    <col min="18" max="18" width="13.25390625" style="7" customWidth="1"/>
    <col min="19" max="19" width="4.125" style="7" customWidth="1"/>
    <col min="20" max="20" width="3.625" style="7" customWidth="1"/>
    <col min="21" max="16384" width="9.00390625" style="7" customWidth="1"/>
  </cols>
  <sheetData>
    <row r="1" spans="1:20" ht="24" customHeight="1">
      <c r="A1" s="1"/>
      <c r="B1" s="123" t="s">
        <v>64</v>
      </c>
      <c r="C1" s="123"/>
      <c r="D1" s="123"/>
      <c r="E1" s="123"/>
      <c r="F1" s="123"/>
      <c r="G1" s="123"/>
      <c r="H1" s="1"/>
      <c r="I1" s="3"/>
      <c r="J1" s="2"/>
      <c r="K1" s="4"/>
      <c r="L1" s="5"/>
      <c r="M1" s="5"/>
      <c r="N1" s="6"/>
      <c r="O1" s="101"/>
      <c r="P1" s="102"/>
      <c r="Q1" s="1"/>
      <c r="R1" s="1"/>
      <c r="S1" s="1"/>
      <c r="T1" s="1"/>
    </row>
    <row r="3" spans="1:20" ht="23.25" customHeight="1">
      <c r="A3" s="8"/>
      <c r="B3" s="9"/>
      <c r="C3" s="100" t="s">
        <v>59</v>
      </c>
      <c r="D3" s="100"/>
      <c r="E3" s="100"/>
      <c r="F3" s="100"/>
      <c r="G3" s="100"/>
      <c r="H3" s="100"/>
      <c r="I3" s="10"/>
      <c r="J3" s="10"/>
      <c r="K3" s="104"/>
      <c r="L3" s="104"/>
      <c r="M3" s="104"/>
      <c r="N3" s="104"/>
      <c r="O3" s="11"/>
      <c r="P3" s="8"/>
      <c r="Q3" s="12"/>
      <c r="R3" s="12"/>
      <c r="S3" s="12"/>
      <c r="T3" s="12"/>
    </row>
    <row r="4" spans="1:20" ht="17.25" customHeight="1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  <c r="P4" s="14"/>
      <c r="Q4" s="92" t="s">
        <v>18</v>
      </c>
      <c r="R4" s="93"/>
      <c r="S4" s="93"/>
      <c r="T4" s="93"/>
    </row>
    <row r="5" spans="1:20" ht="21" customHeight="1" thickTop="1">
      <c r="A5" s="115" t="s">
        <v>19</v>
      </c>
      <c r="B5" s="115"/>
      <c r="C5" s="116"/>
      <c r="D5" s="103" t="s">
        <v>8</v>
      </c>
      <c r="E5" s="103"/>
      <c r="F5" s="103"/>
      <c r="G5" s="103" t="s">
        <v>20</v>
      </c>
      <c r="H5" s="103"/>
      <c r="I5" s="103"/>
      <c r="J5" s="103"/>
      <c r="K5" s="105" t="s">
        <v>21</v>
      </c>
      <c r="L5" s="106"/>
      <c r="M5" s="106" t="s">
        <v>0</v>
      </c>
      <c r="N5" s="106"/>
      <c r="O5" s="106" t="s">
        <v>1</v>
      </c>
      <c r="P5" s="106"/>
      <c r="Q5" s="106" t="s">
        <v>2</v>
      </c>
      <c r="R5" s="106"/>
      <c r="S5" s="94" t="s">
        <v>3</v>
      </c>
      <c r="T5" s="95"/>
    </row>
    <row r="6" spans="1:20" ht="21" customHeight="1">
      <c r="A6" s="117"/>
      <c r="B6" s="117"/>
      <c r="C6" s="118"/>
      <c r="D6" s="109"/>
      <c r="E6" s="109"/>
      <c r="F6" s="109"/>
      <c r="G6" s="109" t="s">
        <v>22</v>
      </c>
      <c r="H6" s="109"/>
      <c r="I6" s="109" t="s">
        <v>23</v>
      </c>
      <c r="J6" s="109"/>
      <c r="K6" s="107"/>
      <c r="L6" s="108"/>
      <c r="M6" s="108"/>
      <c r="N6" s="108"/>
      <c r="O6" s="108"/>
      <c r="P6" s="108"/>
      <c r="Q6" s="108"/>
      <c r="R6" s="108"/>
      <c r="S6" s="96"/>
      <c r="T6" s="97"/>
    </row>
    <row r="7" spans="1:20" ht="21" customHeight="1">
      <c r="A7" s="119"/>
      <c r="B7" s="119"/>
      <c r="C7" s="120"/>
      <c r="D7" s="16" t="s">
        <v>24</v>
      </c>
      <c r="E7" s="121" t="s">
        <v>25</v>
      </c>
      <c r="F7" s="122"/>
      <c r="G7" s="16" t="s">
        <v>24</v>
      </c>
      <c r="H7" s="19" t="s">
        <v>26</v>
      </c>
      <c r="I7" s="16" t="s">
        <v>24</v>
      </c>
      <c r="J7" s="19" t="s">
        <v>26</v>
      </c>
      <c r="K7" s="20" t="s">
        <v>27</v>
      </c>
      <c r="L7" s="19" t="s">
        <v>4</v>
      </c>
      <c r="M7" s="16" t="s">
        <v>27</v>
      </c>
      <c r="N7" s="19" t="s">
        <v>4</v>
      </c>
      <c r="O7" s="16" t="s">
        <v>27</v>
      </c>
      <c r="P7" s="19" t="s">
        <v>4</v>
      </c>
      <c r="Q7" s="16" t="s">
        <v>27</v>
      </c>
      <c r="R7" s="17" t="s">
        <v>4</v>
      </c>
      <c r="S7" s="98"/>
      <c r="T7" s="99"/>
    </row>
    <row r="8" spans="1:20" ht="9" customHeight="1">
      <c r="A8" s="21"/>
      <c r="B8" s="22"/>
      <c r="C8" s="23"/>
      <c r="D8" s="24"/>
      <c r="E8" s="90"/>
      <c r="F8" s="90"/>
      <c r="G8" s="24"/>
      <c r="H8" s="24"/>
      <c r="I8" s="24"/>
      <c r="J8" s="9"/>
      <c r="K8" s="9"/>
      <c r="L8" s="9"/>
      <c r="M8" s="9"/>
      <c r="N8" s="9"/>
      <c r="O8" s="9"/>
      <c r="P8" s="9"/>
      <c r="Q8" s="26"/>
      <c r="R8" s="26"/>
      <c r="S8" s="27"/>
      <c r="T8" s="26"/>
    </row>
    <row r="9" spans="1:20" s="12" customFormat="1" ht="18" customHeight="1">
      <c r="A9" s="28" t="s">
        <v>28</v>
      </c>
      <c r="B9" s="29" t="s">
        <v>61</v>
      </c>
      <c r="C9" s="30" t="s">
        <v>29</v>
      </c>
      <c r="D9" s="31">
        <v>17803</v>
      </c>
      <c r="E9" s="111">
        <v>7753551</v>
      </c>
      <c r="F9" s="111"/>
      <c r="G9" s="31">
        <v>947</v>
      </c>
      <c r="H9" s="31">
        <v>3927238</v>
      </c>
      <c r="I9" s="31">
        <v>3729</v>
      </c>
      <c r="J9" s="31">
        <v>2063617</v>
      </c>
      <c r="K9" s="31">
        <v>10025</v>
      </c>
      <c r="L9" s="32">
        <v>463429</v>
      </c>
      <c r="M9" s="31">
        <v>57</v>
      </c>
      <c r="N9" s="31">
        <v>3769</v>
      </c>
      <c r="O9" s="31">
        <v>355</v>
      </c>
      <c r="P9" s="31">
        <v>915897</v>
      </c>
      <c r="Q9" s="31">
        <v>2690</v>
      </c>
      <c r="R9" s="31">
        <v>379601</v>
      </c>
      <c r="S9" s="33" t="s">
        <v>62</v>
      </c>
      <c r="T9" s="8" t="s">
        <v>10</v>
      </c>
    </row>
    <row r="10" spans="1:20" s="12" customFormat="1" ht="18" customHeight="1">
      <c r="A10" s="34"/>
      <c r="B10" s="29" t="s">
        <v>5</v>
      </c>
      <c r="C10" s="35"/>
      <c r="D10" s="31">
        <v>18371</v>
      </c>
      <c r="E10" s="111">
        <v>8023739</v>
      </c>
      <c r="F10" s="111"/>
      <c r="G10" s="31">
        <v>824</v>
      </c>
      <c r="H10" s="31">
        <v>4078226</v>
      </c>
      <c r="I10" s="31">
        <v>3507</v>
      </c>
      <c r="J10" s="31">
        <v>2063186</v>
      </c>
      <c r="K10" s="31">
        <v>10812</v>
      </c>
      <c r="L10" s="32">
        <v>490292</v>
      </c>
      <c r="M10" s="31">
        <v>59</v>
      </c>
      <c r="N10" s="31">
        <v>5225</v>
      </c>
      <c r="O10" s="31">
        <v>356</v>
      </c>
      <c r="P10" s="31">
        <v>852312</v>
      </c>
      <c r="Q10" s="31">
        <v>2813</v>
      </c>
      <c r="R10" s="31">
        <v>534498</v>
      </c>
      <c r="S10" s="33" t="s">
        <v>5</v>
      </c>
      <c r="T10" s="8"/>
    </row>
    <row r="11" spans="1:20" s="12" customFormat="1" ht="18" customHeight="1">
      <c r="A11" s="34"/>
      <c r="B11" s="29" t="s">
        <v>6</v>
      </c>
      <c r="C11" s="35"/>
      <c r="D11" s="31">
        <v>17925</v>
      </c>
      <c r="E11" s="110">
        <v>7973647</v>
      </c>
      <c r="F11" s="110">
        <v>0</v>
      </c>
      <c r="G11" s="31">
        <v>724</v>
      </c>
      <c r="H11" s="31">
        <v>3988232</v>
      </c>
      <c r="I11" s="31">
        <v>3218</v>
      </c>
      <c r="J11" s="31">
        <v>2208412</v>
      </c>
      <c r="K11" s="31">
        <v>10960</v>
      </c>
      <c r="L11" s="32">
        <v>473724</v>
      </c>
      <c r="M11" s="31">
        <v>53</v>
      </c>
      <c r="N11" s="31">
        <v>13121</v>
      </c>
      <c r="O11" s="31">
        <v>361</v>
      </c>
      <c r="P11" s="31">
        <v>846239</v>
      </c>
      <c r="Q11" s="31">
        <v>2609</v>
      </c>
      <c r="R11" s="31">
        <v>443919</v>
      </c>
      <c r="S11" s="33" t="s">
        <v>6</v>
      </c>
      <c r="T11" s="8"/>
    </row>
    <row r="12" spans="1:20" s="12" customFormat="1" ht="18" customHeight="1">
      <c r="A12" s="34"/>
      <c r="B12" s="29" t="s">
        <v>7</v>
      </c>
      <c r="C12" s="35"/>
      <c r="D12" s="31">
        <v>17568</v>
      </c>
      <c r="E12" s="110">
        <v>8465434</v>
      </c>
      <c r="F12" s="110"/>
      <c r="G12" s="31">
        <f>570+212</f>
        <v>782</v>
      </c>
      <c r="H12" s="31">
        <v>4653780</v>
      </c>
      <c r="I12" s="31">
        <f>579+2773</f>
        <v>3352</v>
      </c>
      <c r="J12" s="31">
        <f>1593447+431678</f>
        <v>2025125</v>
      </c>
      <c r="K12" s="32">
        <v>10631</v>
      </c>
      <c r="L12" s="32">
        <v>468637</v>
      </c>
      <c r="M12" s="31">
        <v>106</v>
      </c>
      <c r="N12" s="31">
        <v>12958</v>
      </c>
      <c r="O12" s="31">
        <v>379</v>
      </c>
      <c r="P12" s="31">
        <v>888821</v>
      </c>
      <c r="Q12" s="31">
        <v>2318</v>
      </c>
      <c r="R12" s="31">
        <v>416113</v>
      </c>
      <c r="S12" s="33" t="s">
        <v>7</v>
      </c>
      <c r="T12" s="8"/>
    </row>
    <row r="13" spans="1:20" s="43" customFormat="1" ht="18" customHeight="1">
      <c r="A13" s="36"/>
      <c r="B13" s="83" t="s">
        <v>63</v>
      </c>
      <c r="C13" s="85"/>
      <c r="D13" s="88">
        <v>16403</v>
      </c>
      <c r="E13" s="112">
        <v>8262963</v>
      </c>
      <c r="F13" s="112"/>
      <c r="G13" s="88">
        <v>606</v>
      </c>
      <c r="H13" s="88">
        <v>4594109</v>
      </c>
      <c r="I13" s="88">
        <v>3007</v>
      </c>
      <c r="J13" s="88">
        <v>2008381</v>
      </c>
      <c r="K13" s="89">
        <v>10545</v>
      </c>
      <c r="L13" s="89">
        <v>463324</v>
      </c>
      <c r="M13" s="88">
        <v>96</v>
      </c>
      <c r="N13" s="88">
        <v>15599</v>
      </c>
      <c r="O13" s="88">
        <v>360</v>
      </c>
      <c r="P13" s="88">
        <v>843864</v>
      </c>
      <c r="Q13" s="88">
        <v>1789</v>
      </c>
      <c r="R13" s="88">
        <v>337686</v>
      </c>
      <c r="S13" s="87" t="s">
        <v>63</v>
      </c>
      <c r="T13" s="39"/>
    </row>
    <row r="14" spans="1:20" s="40" customFormat="1" ht="9.75" customHeight="1">
      <c r="A14" s="36"/>
      <c r="B14" s="37"/>
      <c r="C14" s="35"/>
      <c r="D14" s="31"/>
      <c r="E14" s="111"/>
      <c r="F14" s="11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8"/>
      <c r="T14" s="39"/>
    </row>
    <row r="15" spans="1:20" s="40" customFormat="1" ht="18" customHeight="1">
      <c r="A15" s="41" t="s">
        <v>11</v>
      </c>
      <c r="B15" s="113" t="s">
        <v>30</v>
      </c>
      <c r="C15" s="114"/>
      <c r="D15" s="31">
        <v>11537</v>
      </c>
      <c r="E15" s="111">
        <v>7805559</v>
      </c>
      <c r="F15" s="111"/>
      <c r="G15" s="31">
        <v>605</v>
      </c>
      <c r="H15" s="31">
        <v>4591373</v>
      </c>
      <c r="I15" s="31">
        <v>2766</v>
      </c>
      <c r="J15" s="31">
        <v>1710914</v>
      </c>
      <c r="K15" s="31">
        <v>6409</v>
      </c>
      <c r="L15" s="31">
        <v>372248</v>
      </c>
      <c r="M15" s="31">
        <v>1</v>
      </c>
      <c r="N15" s="31">
        <v>499</v>
      </c>
      <c r="O15" s="31">
        <v>0</v>
      </c>
      <c r="P15" s="31">
        <v>0</v>
      </c>
      <c r="Q15" s="31">
        <v>1396</v>
      </c>
      <c r="R15" s="31">
        <v>286661</v>
      </c>
      <c r="S15" s="33" t="s">
        <v>11</v>
      </c>
      <c r="T15" s="43"/>
    </row>
    <row r="16" spans="1:20" s="40" customFormat="1" ht="18" customHeight="1">
      <c r="A16" s="41" t="s">
        <v>13</v>
      </c>
      <c r="B16" s="113" t="s">
        <v>31</v>
      </c>
      <c r="C16" s="114"/>
      <c r="D16" s="31">
        <v>81</v>
      </c>
      <c r="E16" s="111">
        <v>41422</v>
      </c>
      <c r="F16" s="111"/>
      <c r="G16" s="31">
        <v>0</v>
      </c>
      <c r="H16" s="31">
        <v>0</v>
      </c>
      <c r="I16" s="31">
        <v>51</v>
      </c>
      <c r="J16" s="31">
        <v>34019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30</v>
      </c>
      <c r="R16" s="31">
        <v>7403</v>
      </c>
      <c r="S16" s="33" t="s">
        <v>13</v>
      </c>
      <c r="T16" s="43"/>
    </row>
    <row r="17" spans="1:20" s="40" customFormat="1" ht="18" customHeight="1">
      <c r="A17" s="41" t="s">
        <v>15</v>
      </c>
      <c r="B17" s="113" t="s">
        <v>32</v>
      </c>
      <c r="C17" s="114"/>
      <c r="D17" s="31">
        <v>864</v>
      </c>
      <c r="E17" s="111">
        <v>348361</v>
      </c>
      <c r="F17" s="111"/>
      <c r="G17" s="31">
        <v>1</v>
      </c>
      <c r="H17" s="31">
        <v>2736</v>
      </c>
      <c r="I17" s="31">
        <v>190</v>
      </c>
      <c r="J17" s="31">
        <v>263448</v>
      </c>
      <c r="K17" s="31">
        <v>311</v>
      </c>
      <c r="L17" s="31">
        <v>29274</v>
      </c>
      <c r="M17" s="31">
        <v>44</v>
      </c>
      <c r="N17" s="31">
        <v>14469</v>
      </c>
      <c r="O17" s="31">
        <v>0</v>
      </c>
      <c r="P17" s="31">
        <v>0</v>
      </c>
      <c r="Q17" s="31">
        <v>318</v>
      </c>
      <c r="R17" s="31">
        <v>38434</v>
      </c>
      <c r="S17" s="33" t="s">
        <v>15</v>
      </c>
      <c r="T17" s="43"/>
    </row>
    <row r="18" spans="1:20" s="40" customFormat="1" ht="18" customHeight="1">
      <c r="A18" s="41" t="s">
        <v>16</v>
      </c>
      <c r="B18" s="113" t="s">
        <v>33</v>
      </c>
      <c r="C18" s="114"/>
      <c r="D18" s="31">
        <v>0</v>
      </c>
      <c r="E18" s="111">
        <v>0</v>
      </c>
      <c r="F18" s="11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3" t="s">
        <v>16</v>
      </c>
      <c r="T18" s="12"/>
    </row>
    <row r="19" spans="1:20" s="40" customFormat="1" ht="18" customHeight="1">
      <c r="A19" s="41" t="s">
        <v>17</v>
      </c>
      <c r="B19" s="113" t="s">
        <v>34</v>
      </c>
      <c r="C19" s="114"/>
      <c r="D19" s="31">
        <v>3921</v>
      </c>
      <c r="E19" s="111">
        <v>67621</v>
      </c>
      <c r="F19" s="111"/>
      <c r="G19" s="31">
        <v>0</v>
      </c>
      <c r="H19" s="31">
        <v>0</v>
      </c>
      <c r="I19" s="31">
        <v>0</v>
      </c>
      <c r="J19" s="31">
        <v>0</v>
      </c>
      <c r="K19" s="31">
        <v>3825</v>
      </c>
      <c r="L19" s="31">
        <v>61802</v>
      </c>
      <c r="M19" s="31">
        <v>51</v>
      </c>
      <c r="N19" s="31">
        <v>631</v>
      </c>
      <c r="O19" s="31">
        <v>0</v>
      </c>
      <c r="P19" s="31">
        <v>0</v>
      </c>
      <c r="Q19" s="31">
        <v>45</v>
      </c>
      <c r="R19" s="31">
        <v>5188</v>
      </c>
      <c r="S19" s="33" t="s">
        <v>17</v>
      </c>
      <c r="T19" s="8"/>
    </row>
    <row r="20" spans="1:20" ht="9" customHeight="1" thickBot="1">
      <c r="A20" s="44"/>
      <c r="B20" s="44"/>
      <c r="C20" s="45"/>
      <c r="D20" s="46"/>
      <c r="E20" s="46"/>
      <c r="F20" s="46"/>
      <c r="G20" s="46"/>
      <c r="H20" s="47"/>
      <c r="I20" s="46"/>
      <c r="J20" s="48"/>
      <c r="K20" s="48"/>
      <c r="L20" s="48"/>
      <c r="M20" s="48"/>
      <c r="N20" s="48"/>
      <c r="O20" s="48"/>
      <c r="P20" s="31"/>
      <c r="Q20" s="48"/>
      <c r="R20" s="48"/>
      <c r="S20" s="49"/>
      <c r="T20" s="48"/>
    </row>
    <row r="21" spans="1:20" ht="18" customHeight="1" thickTop="1">
      <c r="A21" s="12" t="s">
        <v>76</v>
      </c>
      <c r="B21" s="40"/>
      <c r="C21" s="40"/>
      <c r="D21" s="40"/>
      <c r="E21" s="40"/>
      <c r="F21" s="40"/>
      <c r="G21" s="40"/>
      <c r="H21" s="40"/>
      <c r="I21" s="40"/>
      <c r="J21" s="40"/>
      <c r="K21" s="50" t="s">
        <v>77</v>
      </c>
      <c r="L21" s="50"/>
      <c r="M21" s="50"/>
      <c r="N21" s="8"/>
      <c r="O21" s="8"/>
      <c r="P21" s="50"/>
      <c r="Q21" s="12"/>
      <c r="R21" s="12"/>
      <c r="S21" s="12"/>
      <c r="T21" s="12"/>
    </row>
    <row r="22" spans="5:8" ht="13.5">
      <c r="E22" s="124"/>
      <c r="F22" s="124"/>
      <c r="G22" s="51"/>
      <c r="H22" s="51"/>
    </row>
  </sheetData>
  <mergeCells count="34">
    <mergeCell ref="B1:G1"/>
    <mergeCell ref="E22:F22"/>
    <mergeCell ref="Q4:T4"/>
    <mergeCell ref="S5:T7"/>
    <mergeCell ref="E8:F8"/>
    <mergeCell ref="Q5:R6"/>
    <mergeCell ref="E14:F14"/>
    <mergeCell ref="E9:F9"/>
    <mergeCell ref="E10:F10"/>
    <mergeCell ref="E11:F11"/>
    <mergeCell ref="B19:C19"/>
    <mergeCell ref="E16:F16"/>
    <mergeCell ref="A5:C7"/>
    <mergeCell ref="E7:F7"/>
    <mergeCell ref="B15:C15"/>
    <mergeCell ref="B16:C16"/>
    <mergeCell ref="B17:C17"/>
    <mergeCell ref="B18:C18"/>
    <mergeCell ref="E15:F15"/>
    <mergeCell ref="E12:F12"/>
    <mergeCell ref="E19:F19"/>
    <mergeCell ref="E17:F17"/>
    <mergeCell ref="E18:F18"/>
    <mergeCell ref="E13:F13"/>
    <mergeCell ref="C3:H3"/>
    <mergeCell ref="O1:P1"/>
    <mergeCell ref="G5:J5"/>
    <mergeCell ref="K3:N3"/>
    <mergeCell ref="K5:L6"/>
    <mergeCell ref="D5:F6"/>
    <mergeCell ref="M5:N6"/>
    <mergeCell ref="O5:P6"/>
    <mergeCell ref="G6:H6"/>
    <mergeCell ref="I6:J6"/>
  </mergeCells>
  <printOptions/>
  <pageMargins left="0.32" right="0.19" top="0.64" bottom="0" header="5.2" footer="0.5118110236220472"/>
  <pageSetup horizontalDpi="1200" verticalDpi="12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21111211111127"/>
  <dimension ref="A1:V265"/>
  <sheetViews>
    <sheetView zoomScale="75" zoomScaleNormal="75" zoomScaleSheetLayoutView="75" workbookViewId="0" topLeftCell="A1">
      <pane xSplit="4" ySplit="4" topLeftCell="E5" activePane="bottomRight" state="frozen"/>
      <selection pane="topLeft" activeCell="F1" sqref="F1:G1"/>
      <selection pane="topRight" activeCell="F1" sqref="F1:G1"/>
      <selection pane="bottomLeft" activeCell="F1" sqref="F1:G1"/>
      <selection pane="bottomRight" activeCell="A1" sqref="A1"/>
    </sheetView>
  </sheetViews>
  <sheetFormatPr defaultColWidth="9.00390625" defaultRowHeight="13.5"/>
  <cols>
    <col min="1" max="1" width="5.75390625" style="26" customWidth="1"/>
    <col min="2" max="2" width="3.125" style="26" customWidth="1"/>
    <col min="3" max="3" width="6.625" style="26" customWidth="1"/>
    <col min="4" max="4" width="3.625" style="26" customWidth="1"/>
    <col min="5" max="5" width="12.625" style="26" customWidth="1"/>
    <col min="6" max="6" width="15.00390625" style="26" customWidth="1"/>
    <col min="7" max="7" width="12.50390625" style="26" customWidth="1"/>
    <col min="8" max="8" width="13.625" style="26" customWidth="1"/>
    <col min="9" max="9" width="11.875" style="26" customWidth="1"/>
    <col min="10" max="10" width="13.875" style="26" customWidth="1"/>
    <col min="11" max="11" width="11.875" style="26" customWidth="1"/>
    <col min="12" max="12" width="13.875" style="26" customWidth="1"/>
    <col min="13" max="13" width="9.125" style="26" customWidth="1"/>
    <col min="14" max="14" width="14.50390625" style="26" customWidth="1"/>
    <col min="15" max="15" width="9.125" style="26" customWidth="1"/>
    <col min="16" max="16" width="14.75390625" style="26" customWidth="1"/>
    <col min="17" max="17" width="9.125" style="26" customWidth="1"/>
    <col min="18" max="18" width="14.125" style="26" customWidth="1"/>
    <col min="19" max="19" width="9.125" style="26" customWidth="1"/>
    <col min="20" max="20" width="15.375" style="26" customWidth="1"/>
    <col min="21" max="21" width="4.125" style="26" customWidth="1"/>
    <col min="22" max="22" width="3.625" style="26" customWidth="1"/>
    <col min="23" max="16384" width="9.00390625" style="26" customWidth="1"/>
  </cols>
  <sheetData>
    <row r="1" spans="1:18" s="12" customFormat="1" ht="24" customHeight="1">
      <c r="A1" s="8"/>
      <c r="B1" s="136" t="s">
        <v>75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0"/>
      <c r="N1" s="10"/>
      <c r="O1" s="10"/>
      <c r="P1" s="132" t="s">
        <v>60</v>
      </c>
      <c r="Q1" s="133"/>
      <c r="R1" s="11"/>
    </row>
    <row r="2" spans="2:22" s="12" customFormat="1" ht="21.75" customHeight="1" thickBot="1"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  <c r="O2" s="14"/>
      <c r="P2" s="14"/>
      <c r="Q2" s="14"/>
      <c r="R2" s="14"/>
      <c r="S2" s="92" t="s">
        <v>35</v>
      </c>
      <c r="T2" s="93"/>
      <c r="U2" s="93"/>
      <c r="V2" s="93"/>
    </row>
    <row r="3" spans="1:22" ht="21.75" customHeight="1" thickTop="1">
      <c r="A3" s="126" t="s">
        <v>36</v>
      </c>
      <c r="B3" s="126"/>
      <c r="C3" s="126"/>
      <c r="D3" s="127"/>
      <c r="E3" s="138" t="s">
        <v>37</v>
      </c>
      <c r="F3" s="139"/>
      <c r="G3" s="134" t="s">
        <v>38</v>
      </c>
      <c r="H3" s="135"/>
      <c r="I3" s="134" t="s">
        <v>39</v>
      </c>
      <c r="J3" s="135"/>
      <c r="K3" s="52" t="s">
        <v>40</v>
      </c>
      <c r="L3" s="53">
        <v>1000</v>
      </c>
      <c r="M3" s="125" t="s">
        <v>41</v>
      </c>
      <c r="N3" s="125"/>
      <c r="O3" s="125" t="s">
        <v>42</v>
      </c>
      <c r="P3" s="125"/>
      <c r="Q3" s="125" t="s">
        <v>43</v>
      </c>
      <c r="R3" s="125"/>
      <c r="S3" s="141" t="s">
        <v>9</v>
      </c>
      <c r="T3" s="142"/>
      <c r="U3" s="94" t="s">
        <v>44</v>
      </c>
      <c r="V3" s="95"/>
    </row>
    <row r="4" spans="1:22" ht="21.75" customHeight="1">
      <c r="A4" s="128"/>
      <c r="B4" s="128"/>
      <c r="C4" s="128"/>
      <c r="D4" s="129"/>
      <c r="E4" s="16" t="s">
        <v>45</v>
      </c>
      <c r="F4" s="19" t="s">
        <v>4</v>
      </c>
      <c r="G4" s="16" t="s">
        <v>45</v>
      </c>
      <c r="H4" s="19" t="s">
        <v>4</v>
      </c>
      <c r="I4" s="16" t="s">
        <v>45</v>
      </c>
      <c r="J4" s="19" t="s">
        <v>4</v>
      </c>
      <c r="K4" s="16" t="s">
        <v>45</v>
      </c>
      <c r="L4" s="18" t="s">
        <v>4</v>
      </c>
      <c r="M4" s="16" t="s">
        <v>45</v>
      </c>
      <c r="N4" s="19" t="s">
        <v>4</v>
      </c>
      <c r="O4" s="16" t="s">
        <v>45</v>
      </c>
      <c r="P4" s="19" t="s">
        <v>4</v>
      </c>
      <c r="Q4" s="16" t="s">
        <v>45</v>
      </c>
      <c r="R4" s="19" t="s">
        <v>4</v>
      </c>
      <c r="S4" s="16" t="s">
        <v>45</v>
      </c>
      <c r="T4" s="17" t="s">
        <v>4</v>
      </c>
      <c r="U4" s="143"/>
      <c r="V4" s="144"/>
    </row>
    <row r="5" spans="1:22" ht="12.75" customHeight="1">
      <c r="A5" s="21"/>
      <c r="B5" s="22"/>
      <c r="C5" s="21"/>
      <c r="D5" s="54"/>
      <c r="E5" s="24"/>
      <c r="F5" s="25"/>
      <c r="G5" s="25"/>
      <c r="H5" s="24"/>
      <c r="I5" s="24"/>
      <c r="J5" s="24"/>
      <c r="K5" s="9"/>
      <c r="L5" s="9"/>
      <c r="M5" s="9"/>
      <c r="N5" s="9"/>
      <c r="O5" s="9"/>
      <c r="P5" s="9"/>
      <c r="Q5" s="9"/>
      <c r="U5" s="55"/>
      <c r="V5" s="9"/>
    </row>
    <row r="6" spans="1:22" s="8" customFormat="1" ht="17.25" customHeight="1">
      <c r="A6" s="34" t="s">
        <v>46</v>
      </c>
      <c r="B6" s="29" t="s">
        <v>65</v>
      </c>
      <c r="C6" s="56" t="s">
        <v>47</v>
      </c>
      <c r="D6" s="35"/>
      <c r="E6" s="57">
        <v>17803</v>
      </c>
      <c r="F6" s="57">
        <v>7743171</v>
      </c>
      <c r="G6" s="57">
        <v>12509</v>
      </c>
      <c r="H6" s="57">
        <v>361022</v>
      </c>
      <c r="I6" s="57">
        <v>3653</v>
      </c>
      <c r="J6" s="57">
        <v>891292</v>
      </c>
      <c r="K6" s="57">
        <v>361</v>
      </c>
      <c r="L6" s="57">
        <v>263347</v>
      </c>
      <c r="M6" s="57">
        <v>697</v>
      </c>
      <c r="N6" s="57">
        <v>1606038</v>
      </c>
      <c r="O6" s="57">
        <v>406</v>
      </c>
      <c r="P6" s="57">
        <v>1636161</v>
      </c>
      <c r="Q6" s="57">
        <v>98</v>
      </c>
      <c r="R6" s="57">
        <v>773970</v>
      </c>
      <c r="S6" s="57">
        <v>79</v>
      </c>
      <c r="T6" s="57">
        <v>2211341</v>
      </c>
      <c r="U6" s="33" t="s">
        <v>48</v>
      </c>
      <c r="V6" s="8" t="s">
        <v>47</v>
      </c>
    </row>
    <row r="7" spans="1:21" s="8" customFormat="1" ht="17.25" customHeight="1">
      <c r="A7" s="34"/>
      <c r="B7" s="29" t="s">
        <v>5</v>
      </c>
      <c r="C7" s="56"/>
      <c r="D7" s="35"/>
      <c r="E7" s="57">
        <v>18371</v>
      </c>
      <c r="F7" s="57">
        <v>8023739</v>
      </c>
      <c r="G7" s="57">
        <v>13398</v>
      </c>
      <c r="H7" s="57">
        <v>397537</v>
      </c>
      <c r="I7" s="57">
        <v>3196</v>
      </c>
      <c r="J7" s="57">
        <v>783162</v>
      </c>
      <c r="K7" s="57">
        <v>427</v>
      </c>
      <c r="L7" s="57">
        <v>315769</v>
      </c>
      <c r="M7" s="57">
        <v>778</v>
      </c>
      <c r="N7" s="57">
        <v>1682902</v>
      </c>
      <c r="O7" s="57">
        <v>394</v>
      </c>
      <c r="P7" s="57">
        <v>1587674</v>
      </c>
      <c r="Q7" s="57">
        <v>95</v>
      </c>
      <c r="R7" s="57">
        <v>782772</v>
      </c>
      <c r="S7" s="57">
        <v>83</v>
      </c>
      <c r="T7" s="57">
        <v>2473923</v>
      </c>
      <c r="U7" s="33" t="s">
        <v>5</v>
      </c>
    </row>
    <row r="8" spans="1:21" s="8" customFormat="1" ht="17.25" customHeight="1">
      <c r="A8" s="34"/>
      <c r="B8" s="29" t="s">
        <v>6</v>
      </c>
      <c r="C8" s="56"/>
      <c r="D8" s="35"/>
      <c r="E8" s="57">
        <v>17925</v>
      </c>
      <c r="F8" s="57">
        <v>7973647</v>
      </c>
      <c r="G8" s="57">
        <v>8734</v>
      </c>
      <c r="H8" s="57">
        <v>267148</v>
      </c>
      <c r="I8" s="57">
        <v>3163</v>
      </c>
      <c r="J8" s="57">
        <v>740508</v>
      </c>
      <c r="K8" s="57">
        <v>295</v>
      </c>
      <c r="L8" s="57">
        <v>221871</v>
      </c>
      <c r="M8" s="57">
        <v>721</v>
      </c>
      <c r="N8" s="57">
        <v>1568690</v>
      </c>
      <c r="O8" s="57">
        <v>484</v>
      </c>
      <c r="P8" s="57">
        <v>1898945</v>
      </c>
      <c r="Q8" s="57">
        <v>111</v>
      </c>
      <c r="R8" s="57">
        <v>906032</v>
      </c>
      <c r="S8" s="57">
        <v>74</v>
      </c>
      <c r="T8" s="57">
        <v>2264026</v>
      </c>
      <c r="U8" s="33" t="s">
        <v>6</v>
      </c>
    </row>
    <row r="9" spans="1:21" s="8" customFormat="1" ht="17.25" customHeight="1">
      <c r="A9" s="34"/>
      <c r="B9" s="29" t="s">
        <v>7</v>
      </c>
      <c r="C9" s="56"/>
      <c r="D9" s="35"/>
      <c r="E9" s="57">
        <v>17568</v>
      </c>
      <c r="F9" s="57">
        <v>8465434</v>
      </c>
      <c r="G9" s="57">
        <v>8634</v>
      </c>
      <c r="H9" s="57">
        <v>266652</v>
      </c>
      <c r="I9" s="57">
        <v>3071</v>
      </c>
      <c r="J9" s="57">
        <v>744228</v>
      </c>
      <c r="K9" s="57">
        <v>260</v>
      </c>
      <c r="L9" s="57">
        <v>201571</v>
      </c>
      <c r="M9" s="57">
        <v>782</v>
      </c>
      <c r="N9" s="57">
        <v>1755478</v>
      </c>
      <c r="O9" s="57">
        <v>498</v>
      </c>
      <c r="P9" s="57">
        <v>1965871</v>
      </c>
      <c r="Q9" s="57">
        <v>86</v>
      </c>
      <c r="R9" s="57">
        <v>683583</v>
      </c>
      <c r="S9" s="57">
        <v>83</v>
      </c>
      <c r="T9" s="57">
        <v>2733375</v>
      </c>
      <c r="U9" s="33" t="s">
        <v>7</v>
      </c>
    </row>
    <row r="10" spans="1:21" s="39" customFormat="1" ht="17.25" customHeight="1">
      <c r="A10" s="36"/>
      <c r="B10" s="83" t="s">
        <v>63</v>
      </c>
      <c r="C10" s="84"/>
      <c r="D10" s="85"/>
      <c r="E10" s="86">
        <f aca="true" t="shared" si="0" ref="E10:K10">SUM(E12:E25)</f>
        <v>5613</v>
      </c>
      <c r="F10" s="86">
        <f t="shared" si="0"/>
        <v>5054332</v>
      </c>
      <c r="G10" s="86">
        <f t="shared" si="0"/>
        <v>591</v>
      </c>
      <c r="H10" s="86">
        <f t="shared" si="0"/>
        <v>42494</v>
      </c>
      <c r="I10" s="86">
        <f t="shared" si="0"/>
        <v>209</v>
      </c>
      <c r="J10" s="86">
        <f t="shared" si="0"/>
        <v>76859</v>
      </c>
      <c r="K10" s="86">
        <f t="shared" si="0"/>
        <v>8</v>
      </c>
      <c r="L10" s="86">
        <f>SUM(L12:L25)</f>
        <v>6384</v>
      </c>
      <c r="M10" s="86">
        <f>SUM(M12:M25)</f>
        <v>188</v>
      </c>
      <c r="N10" s="86">
        <f>SUM(N12:N25)</f>
        <v>377109</v>
      </c>
      <c r="O10" s="86">
        <f aca="true" t="shared" si="1" ref="O10:T10">SUM(O12:O25)</f>
        <v>306</v>
      </c>
      <c r="P10" s="86">
        <f t="shared" si="1"/>
        <v>1227955</v>
      </c>
      <c r="Q10" s="86">
        <f t="shared" si="1"/>
        <v>90</v>
      </c>
      <c r="R10" s="86">
        <f t="shared" si="1"/>
        <v>643604</v>
      </c>
      <c r="S10" s="86">
        <f t="shared" si="1"/>
        <v>80</v>
      </c>
      <c r="T10" s="86">
        <f t="shared" si="1"/>
        <v>2692131</v>
      </c>
      <c r="U10" s="87" t="s">
        <v>63</v>
      </c>
    </row>
    <row r="11" spans="1:21" s="39" customFormat="1" ht="15.75" customHeight="1">
      <c r="A11" s="36"/>
      <c r="B11" s="37"/>
      <c r="C11" s="56"/>
      <c r="D11" s="35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38"/>
    </row>
    <row r="12" spans="1:22" s="12" customFormat="1" ht="16.5" customHeight="1">
      <c r="A12" s="15" t="s">
        <v>49</v>
      </c>
      <c r="B12" s="113" t="s">
        <v>50</v>
      </c>
      <c r="C12" s="113"/>
      <c r="D12" s="59" t="s">
        <v>12</v>
      </c>
      <c r="E12" s="60">
        <f aca="true" t="shared" si="2" ref="E12:K12">SUM(E31:E35)</f>
        <v>0</v>
      </c>
      <c r="F12" s="60">
        <f t="shared" si="2"/>
        <v>0</v>
      </c>
      <c r="G12" s="60">
        <f t="shared" si="2"/>
        <v>0</v>
      </c>
      <c r="H12" s="60">
        <f t="shared" si="2"/>
        <v>0</v>
      </c>
      <c r="I12" s="60">
        <f t="shared" si="2"/>
        <v>0</v>
      </c>
      <c r="J12" s="60">
        <f t="shared" si="2"/>
        <v>0</v>
      </c>
      <c r="K12" s="60">
        <f t="shared" si="2"/>
        <v>0</v>
      </c>
      <c r="L12" s="60">
        <f>SUM(L31:L35)</f>
        <v>0</v>
      </c>
      <c r="M12" s="61">
        <f>SUM(M31:M35)</f>
        <v>0</v>
      </c>
      <c r="N12" s="61">
        <f>SUM(N31:N35)</f>
        <v>0</v>
      </c>
      <c r="O12" s="61">
        <f>SUM(O31:O35)</f>
        <v>0</v>
      </c>
      <c r="P12" s="61">
        <f>SUM(P31:P35)</f>
        <v>0</v>
      </c>
      <c r="Q12" s="61">
        <v>0</v>
      </c>
      <c r="R12" s="62">
        <v>0</v>
      </c>
      <c r="S12" s="61">
        <v>3</v>
      </c>
      <c r="T12" s="62">
        <v>126802</v>
      </c>
      <c r="U12" s="140" t="s">
        <v>49</v>
      </c>
      <c r="V12" s="117"/>
    </row>
    <row r="13" spans="1:22" s="12" customFormat="1" ht="16.5" customHeight="1">
      <c r="A13" s="15" t="s">
        <v>51</v>
      </c>
      <c r="B13" s="137" t="s">
        <v>52</v>
      </c>
      <c r="C13" s="137"/>
      <c r="D13" s="59" t="s">
        <v>14</v>
      </c>
      <c r="E13" s="60">
        <v>605</v>
      </c>
      <c r="F13" s="60">
        <v>4591373</v>
      </c>
      <c r="G13" s="60">
        <v>0</v>
      </c>
      <c r="H13" s="60">
        <v>0</v>
      </c>
      <c r="I13" s="60">
        <v>6</v>
      </c>
      <c r="J13" s="60">
        <v>2638</v>
      </c>
      <c r="K13" s="60">
        <v>3</v>
      </c>
      <c r="L13" s="61">
        <v>2518</v>
      </c>
      <c r="M13" s="60">
        <v>164</v>
      </c>
      <c r="N13" s="61">
        <v>332101</v>
      </c>
      <c r="O13" s="61">
        <v>265</v>
      </c>
      <c r="P13" s="61">
        <v>1045183</v>
      </c>
      <c r="Q13" s="61">
        <v>90</v>
      </c>
      <c r="R13" s="62">
        <v>643604</v>
      </c>
      <c r="S13" s="61">
        <v>77</v>
      </c>
      <c r="T13" s="62">
        <v>2565329</v>
      </c>
      <c r="U13" s="140" t="s">
        <v>51</v>
      </c>
      <c r="V13" s="117"/>
    </row>
    <row r="14" spans="1:22" s="12" customFormat="1" ht="13.5" customHeight="1">
      <c r="A14" s="15"/>
      <c r="B14" s="42"/>
      <c r="C14" s="42"/>
      <c r="D14" s="35"/>
      <c r="E14" s="60"/>
      <c r="F14" s="60"/>
      <c r="G14" s="60"/>
      <c r="H14" s="60"/>
      <c r="I14" s="60"/>
      <c r="J14" s="60"/>
      <c r="K14" s="64"/>
      <c r="L14" s="61"/>
      <c r="M14" s="65"/>
      <c r="N14" s="61"/>
      <c r="O14" s="65"/>
      <c r="P14" s="61"/>
      <c r="Q14" s="65"/>
      <c r="R14" s="62"/>
      <c r="S14" s="66"/>
      <c r="T14" s="62"/>
      <c r="U14" s="63"/>
      <c r="V14" s="8"/>
    </row>
    <row r="15" spans="1:22" s="12" customFormat="1" ht="16.5" customHeight="1">
      <c r="A15" s="15" t="s">
        <v>53</v>
      </c>
      <c r="B15" s="113" t="s">
        <v>54</v>
      </c>
      <c r="C15" s="113"/>
      <c r="D15" s="59" t="s">
        <v>12</v>
      </c>
      <c r="E15" s="60">
        <v>105</v>
      </c>
      <c r="F15" s="60">
        <v>45292</v>
      </c>
      <c r="G15" s="60" t="s">
        <v>55</v>
      </c>
      <c r="H15" s="60" t="s">
        <v>55</v>
      </c>
      <c r="I15" s="60" t="s">
        <v>55</v>
      </c>
      <c r="J15" s="60" t="s">
        <v>55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140" t="s">
        <v>53</v>
      </c>
      <c r="V15" s="117"/>
    </row>
    <row r="16" spans="1:22" s="12" customFormat="1" ht="16.5" customHeight="1">
      <c r="A16" s="15" t="s">
        <v>56</v>
      </c>
      <c r="B16" s="130"/>
      <c r="C16" s="131"/>
      <c r="D16" s="59" t="s">
        <v>14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140" t="s">
        <v>56</v>
      </c>
      <c r="V16" s="117"/>
    </row>
    <row r="17" spans="1:22" s="12" customFormat="1" ht="13.5" customHeight="1">
      <c r="A17" s="15"/>
      <c r="B17" s="42"/>
      <c r="C17" s="42"/>
      <c r="D17" s="35"/>
      <c r="E17" s="60"/>
      <c r="F17" s="60"/>
      <c r="G17" s="60"/>
      <c r="H17" s="60"/>
      <c r="I17" s="60"/>
      <c r="J17" s="60"/>
      <c r="K17" s="67"/>
      <c r="L17" s="60"/>
      <c r="M17" s="64"/>
      <c r="N17" s="60"/>
      <c r="O17" s="64"/>
      <c r="P17" s="60"/>
      <c r="Q17" s="64"/>
      <c r="R17" s="64"/>
      <c r="S17" s="68"/>
      <c r="T17" s="31"/>
      <c r="U17" s="63"/>
      <c r="V17" s="8"/>
    </row>
    <row r="18" spans="1:22" s="12" customFormat="1" ht="16.5" customHeight="1">
      <c r="A18" s="15" t="s">
        <v>66</v>
      </c>
      <c r="B18" s="113" t="s">
        <v>67</v>
      </c>
      <c r="C18" s="113"/>
      <c r="D18" s="59" t="s">
        <v>12</v>
      </c>
      <c r="E18" s="60">
        <v>863</v>
      </c>
      <c r="F18" s="60">
        <v>345625</v>
      </c>
      <c r="G18" s="61">
        <v>591</v>
      </c>
      <c r="H18" s="61">
        <v>42494</v>
      </c>
      <c r="I18" s="61">
        <v>203</v>
      </c>
      <c r="J18" s="60">
        <v>74221</v>
      </c>
      <c r="K18" s="60">
        <v>5</v>
      </c>
      <c r="L18" s="61">
        <v>3866</v>
      </c>
      <c r="M18" s="61">
        <v>23</v>
      </c>
      <c r="N18" s="61">
        <v>42272</v>
      </c>
      <c r="O18" s="61">
        <v>41</v>
      </c>
      <c r="P18" s="61">
        <v>182772</v>
      </c>
      <c r="Q18" s="60">
        <v>0</v>
      </c>
      <c r="R18" s="60">
        <v>0</v>
      </c>
      <c r="S18" s="60">
        <v>0</v>
      </c>
      <c r="T18" s="62">
        <v>0</v>
      </c>
      <c r="U18" s="140" t="s">
        <v>66</v>
      </c>
      <c r="V18" s="117"/>
    </row>
    <row r="19" spans="1:22" s="12" customFormat="1" ht="16.5" customHeight="1">
      <c r="A19" s="15" t="s">
        <v>68</v>
      </c>
      <c r="B19" s="113"/>
      <c r="C19" s="113"/>
      <c r="D19" s="59" t="s">
        <v>14</v>
      </c>
      <c r="E19" s="60">
        <v>1</v>
      </c>
      <c r="F19" s="60">
        <v>2736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1</v>
      </c>
      <c r="N19" s="61">
        <v>2736</v>
      </c>
      <c r="O19" s="61">
        <v>0</v>
      </c>
      <c r="P19" s="61">
        <v>0</v>
      </c>
      <c r="Q19" s="60">
        <v>0</v>
      </c>
      <c r="R19" s="60">
        <v>0</v>
      </c>
      <c r="S19" s="60">
        <v>0</v>
      </c>
      <c r="T19" s="60">
        <v>0</v>
      </c>
      <c r="U19" s="140" t="s">
        <v>68</v>
      </c>
      <c r="V19" s="117"/>
    </row>
    <row r="20" spans="1:22" s="12" customFormat="1" ht="13.5" customHeight="1">
      <c r="A20" s="15"/>
      <c r="B20" s="42"/>
      <c r="C20" s="42"/>
      <c r="D20" s="35"/>
      <c r="E20" s="69"/>
      <c r="F20" s="61"/>
      <c r="G20" s="60"/>
      <c r="H20" s="60"/>
      <c r="I20" s="60"/>
      <c r="J20" s="60"/>
      <c r="K20" s="67"/>
      <c r="L20" s="60"/>
      <c r="M20" s="65"/>
      <c r="N20" s="61"/>
      <c r="O20" s="65"/>
      <c r="P20" s="61"/>
      <c r="Q20" s="65"/>
      <c r="R20" s="62"/>
      <c r="S20" s="68"/>
      <c r="T20" s="31"/>
      <c r="U20" s="63"/>
      <c r="V20" s="8"/>
    </row>
    <row r="21" spans="1:22" s="12" customFormat="1" ht="16.5" customHeight="1">
      <c r="A21" s="15" t="s">
        <v>69</v>
      </c>
      <c r="B21" s="113" t="s">
        <v>70</v>
      </c>
      <c r="C21" s="113"/>
      <c r="D21" s="59" t="s">
        <v>12</v>
      </c>
      <c r="E21" s="60">
        <v>0</v>
      </c>
      <c r="F21" s="60">
        <v>0</v>
      </c>
      <c r="G21" s="60" t="s">
        <v>55</v>
      </c>
      <c r="H21" s="60" t="s">
        <v>55</v>
      </c>
      <c r="I21" s="60" t="s">
        <v>55</v>
      </c>
      <c r="J21" s="60" t="s">
        <v>55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140" t="s">
        <v>69</v>
      </c>
      <c r="V21" s="117"/>
    </row>
    <row r="22" spans="1:22" s="12" customFormat="1" ht="16.5" customHeight="1">
      <c r="A22" s="15" t="s">
        <v>71</v>
      </c>
      <c r="B22" s="113"/>
      <c r="C22" s="113"/>
      <c r="D22" s="59" t="s">
        <v>14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140" t="s">
        <v>71</v>
      </c>
      <c r="V22" s="117"/>
    </row>
    <row r="23" spans="1:22" s="12" customFormat="1" ht="13.5" customHeight="1">
      <c r="A23" s="15"/>
      <c r="B23" s="42"/>
      <c r="C23" s="42"/>
      <c r="D23" s="35"/>
      <c r="E23" s="70"/>
      <c r="F23" s="60"/>
      <c r="G23" s="60"/>
      <c r="H23" s="60"/>
      <c r="I23" s="60"/>
      <c r="J23" s="60"/>
      <c r="K23" s="67"/>
      <c r="L23" s="60"/>
      <c r="M23" s="64"/>
      <c r="N23" s="60"/>
      <c r="O23" s="64"/>
      <c r="P23" s="60"/>
      <c r="Q23" s="64"/>
      <c r="R23" s="64"/>
      <c r="S23" s="64"/>
      <c r="T23" s="64"/>
      <c r="U23" s="63"/>
      <c r="V23" s="8"/>
    </row>
    <row r="24" spans="1:22" s="12" customFormat="1" ht="16.5" customHeight="1">
      <c r="A24" s="15" t="s">
        <v>72</v>
      </c>
      <c r="B24" s="113" t="s">
        <v>57</v>
      </c>
      <c r="C24" s="113"/>
      <c r="D24" s="59" t="s">
        <v>12</v>
      </c>
      <c r="E24" s="60">
        <v>4039</v>
      </c>
      <c r="F24" s="60">
        <v>69306</v>
      </c>
      <c r="G24" s="60" t="s">
        <v>73</v>
      </c>
      <c r="H24" s="60" t="s">
        <v>73</v>
      </c>
      <c r="I24" s="60" t="s">
        <v>73</v>
      </c>
      <c r="J24" s="60" t="s">
        <v>73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140" t="s">
        <v>74</v>
      </c>
      <c r="V24" s="117"/>
    </row>
    <row r="25" spans="1:22" s="12" customFormat="1" ht="16.5" customHeight="1">
      <c r="A25" s="71">
        <v>10</v>
      </c>
      <c r="B25" s="113"/>
      <c r="C25" s="113"/>
      <c r="D25" s="59" t="s">
        <v>14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145">
        <v>10</v>
      </c>
      <c r="V25" s="146"/>
    </row>
    <row r="26" spans="1:22" s="8" customFormat="1" ht="12.75" customHeight="1" thickBot="1">
      <c r="A26" s="72"/>
      <c r="B26" s="34"/>
      <c r="C26" s="73"/>
      <c r="D26" s="74"/>
      <c r="E26" s="67"/>
      <c r="F26" s="67"/>
      <c r="G26" s="67"/>
      <c r="H26" s="67"/>
      <c r="I26" s="67"/>
      <c r="J26" s="67"/>
      <c r="K26" s="67"/>
      <c r="L26" s="75"/>
      <c r="M26" s="75"/>
      <c r="N26" s="75"/>
      <c r="O26" s="75"/>
      <c r="P26" s="76"/>
      <c r="Q26" s="75"/>
      <c r="R26" s="75"/>
      <c r="S26" s="75"/>
      <c r="T26" s="75"/>
      <c r="U26" s="77"/>
      <c r="V26" s="14"/>
    </row>
    <row r="27" spans="1:22" s="81" customFormat="1" ht="19.5" customHeight="1" thickTop="1">
      <c r="A27" s="78" t="s">
        <v>58</v>
      </c>
      <c r="B27" s="78"/>
      <c r="C27" s="79"/>
      <c r="D27" s="78"/>
      <c r="E27" s="80"/>
      <c r="F27" s="78"/>
      <c r="G27" s="78"/>
      <c r="H27" s="78"/>
      <c r="I27" s="78"/>
      <c r="J27" s="78"/>
      <c r="K27" s="78"/>
      <c r="L27" s="91"/>
      <c r="M27" s="91"/>
      <c r="N27" s="91"/>
      <c r="T27" s="82"/>
      <c r="U27" s="82"/>
      <c r="V27" s="82"/>
    </row>
    <row r="28" spans="1:22" ht="13.5">
      <c r="A28" s="9"/>
      <c r="B28" s="9"/>
      <c r="C28" s="9"/>
      <c r="D28" s="9"/>
      <c r="E28" s="9"/>
      <c r="F28" s="9"/>
      <c r="G28" s="9"/>
      <c r="H28" s="9"/>
      <c r="I28" s="9"/>
      <c r="J28" s="9"/>
      <c r="T28" s="9"/>
      <c r="U28" s="9"/>
      <c r="V28" s="9"/>
    </row>
    <row r="29" spans="1:22" ht="13.5">
      <c r="A29" s="9"/>
      <c r="B29" s="9"/>
      <c r="C29" s="9"/>
      <c r="D29" s="9"/>
      <c r="E29" s="9"/>
      <c r="F29" s="9"/>
      <c r="G29" s="9"/>
      <c r="H29" s="9"/>
      <c r="I29" s="9"/>
      <c r="J29" s="9"/>
      <c r="T29" s="9"/>
      <c r="U29" s="9"/>
      <c r="V29" s="9"/>
    </row>
    <row r="30" spans="1:10" ht="13.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3.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3.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3.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3.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3.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3.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3.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3.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3.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3.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3.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3.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3.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3.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3.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3.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3.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3.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3.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3.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3.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3.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3.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3.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3.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3.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3.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3.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3.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3.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3.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3.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3.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3.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3.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3.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3.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3.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3.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3.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3.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3.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3.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3.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3.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3.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3.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3.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3.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3.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3.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3.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3.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3.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3.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3.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3.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3.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3.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3.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3.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3.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3.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3.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3.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3.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3.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3.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3.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3.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3.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3.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3.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3.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3.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3.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3.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3.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3.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3.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3.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3.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3.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3.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3.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3.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3.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3.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3.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3.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3.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3.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3.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3.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13.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13.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3.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t="13.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13.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3.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13.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t="13.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3.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3.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3.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3.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3.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3.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3.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13.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ht="13.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3.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3.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3.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3.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3.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3.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3.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3.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3.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3.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3.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3.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3.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3.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3.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3.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3.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3.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3.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3.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3.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3.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3.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3.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3.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3.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3.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3.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3.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3.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3.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3.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3.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3.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3.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3.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3.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3.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3.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3.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3.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3.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3.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3.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3.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3.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3.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3.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3.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3.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3.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3.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3.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3.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3.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3.5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ht="13.5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3.5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3.5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ht="13.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3.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3.5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3.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3.5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3.5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ht="13.5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3.5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13.5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ht="13.5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ht="13.5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3.5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3.5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3.5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ht="13.5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ht="13.5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ht="13.5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ht="13.5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ht="13.5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ht="13.5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ht="13.5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ht="13.5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ht="13.5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ht="13.5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ht="13.5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13.5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ht="13.5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ht="13.5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ht="13.5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ht="13.5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ht="13.5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ht="13.5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13.5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ht="13.5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ht="13.5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ht="13.5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3.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ht="13.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ht="13.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ht="13.5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ht="13.5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ht="13.5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ht="13.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ht="13.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ht="13.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3:10" ht="13.5">
      <c r="C246" s="9"/>
      <c r="D246" s="9"/>
      <c r="E246" s="9"/>
      <c r="F246" s="9"/>
      <c r="G246" s="9"/>
      <c r="H246" s="9"/>
      <c r="I246" s="9"/>
      <c r="J246" s="9"/>
    </row>
    <row r="247" spans="3:10" ht="13.5">
      <c r="C247" s="9"/>
      <c r="D247" s="9"/>
      <c r="E247" s="9"/>
      <c r="F247" s="9"/>
      <c r="G247" s="9"/>
      <c r="H247" s="9"/>
      <c r="I247" s="9"/>
      <c r="J247" s="9"/>
    </row>
    <row r="248" spans="3:10" ht="13.5">
      <c r="C248" s="9"/>
      <c r="D248" s="9"/>
      <c r="E248" s="9"/>
      <c r="F248" s="9"/>
      <c r="G248" s="9"/>
      <c r="H248" s="9"/>
      <c r="I248" s="9"/>
      <c r="J248" s="9"/>
    </row>
    <row r="249" spans="3:10" ht="13.5">
      <c r="C249" s="9"/>
      <c r="D249" s="9"/>
      <c r="E249" s="9"/>
      <c r="F249" s="9"/>
      <c r="G249" s="9"/>
      <c r="H249" s="9"/>
      <c r="I249" s="9"/>
      <c r="J249" s="9"/>
    </row>
    <row r="250" spans="3:10" ht="13.5">
      <c r="C250" s="9"/>
      <c r="D250" s="9"/>
      <c r="E250" s="9"/>
      <c r="F250" s="9"/>
      <c r="G250" s="9"/>
      <c r="H250" s="9"/>
      <c r="I250" s="9"/>
      <c r="J250" s="9"/>
    </row>
    <row r="251" spans="3:10" ht="13.5">
      <c r="C251" s="9"/>
      <c r="D251" s="9"/>
      <c r="E251" s="9"/>
      <c r="F251" s="9"/>
      <c r="G251" s="9"/>
      <c r="H251" s="9"/>
      <c r="I251" s="9"/>
      <c r="J251" s="9"/>
    </row>
    <row r="252" spans="3:10" ht="13.5">
      <c r="C252" s="9"/>
      <c r="D252" s="9"/>
      <c r="E252" s="9"/>
      <c r="F252" s="9"/>
      <c r="G252" s="9"/>
      <c r="H252" s="9"/>
      <c r="I252" s="9"/>
      <c r="J252" s="9"/>
    </row>
    <row r="253" spans="3:10" ht="13.5">
      <c r="C253" s="9"/>
      <c r="D253" s="9"/>
      <c r="E253" s="9"/>
      <c r="F253" s="9"/>
      <c r="G253" s="9"/>
      <c r="H253" s="9"/>
      <c r="I253" s="9"/>
      <c r="J253" s="9"/>
    </row>
    <row r="254" spans="3:10" ht="13.5">
      <c r="C254" s="9"/>
      <c r="D254" s="9"/>
      <c r="E254" s="9"/>
      <c r="F254" s="9"/>
      <c r="G254" s="9"/>
      <c r="H254" s="9"/>
      <c r="I254" s="9"/>
      <c r="J254" s="9"/>
    </row>
    <row r="255" spans="3:10" ht="13.5">
      <c r="C255" s="9"/>
      <c r="D255" s="9"/>
      <c r="E255" s="9"/>
      <c r="F255" s="9"/>
      <c r="G255" s="9"/>
      <c r="H255" s="9"/>
      <c r="I255" s="9"/>
      <c r="J255" s="9"/>
    </row>
    <row r="256" spans="3:10" ht="13.5">
      <c r="C256" s="9"/>
      <c r="D256" s="9"/>
      <c r="E256" s="9"/>
      <c r="F256" s="9"/>
      <c r="G256" s="9"/>
      <c r="H256" s="9"/>
      <c r="I256" s="9"/>
      <c r="J256" s="9"/>
    </row>
    <row r="257" spans="3:10" ht="13.5">
      <c r="C257" s="9"/>
      <c r="D257" s="9"/>
      <c r="E257" s="9"/>
      <c r="F257" s="9"/>
      <c r="G257" s="9"/>
      <c r="H257" s="9"/>
      <c r="I257" s="9"/>
      <c r="J257" s="9"/>
    </row>
    <row r="258" spans="3:10" ht="13.5">
      <c r="C258" s="9"/>
      <c r="D258" s="9"/>
      <c r="E258" s="9"/>
      <c r="F258" s="9"/>
      <c r="G258" s="9"/>
      <c r="H258" s="9"/>
      <c r="I258" s="9"/>
      <c r="J258" s="9"/>
    </row>
    <row r="259" spans="3:10" ht="13.5">
      <c r="C259" s="9"/>
      <c r="D259" s="9"/>
      <c r="E259" s="9"/>
      <c r="F259" s="9"/>
      <c r="G259" s="9"/>
      <c r="H259" s="9"/>
      <c r="I259" s="9"/>
      <c r="J259" s="9"/>
    </row>
    <row r="260" spans="3:10" ht="13.5">
      <c r="C260" s="9"/>
      <c r="D260" s="9"/>
      <c r="E260" s="9"/>
      <c r="F260" s="9"/>
      <c r="G260" s="9"/>
      <c r="H260" s="9"/>
      <c r="I260" s="9"/>
      <c r="J260" s="9"/>
    </row>
    <row r="261" spans="3:10" ht="13.5">
      <c r="C261" s="9"/>
      <c r="D261" s="9"/>
      <c r="E261" s="9"/>
      <c r="F261" s="9"/>
      <c r="G261" s="9"/>
      <c r="H261" s="9"/>
      <c r="I261" s="9"/>
      <c r="J261" s="9"/>
    </row>
    <row r="262" spans="3:10" ht="13.5">
      <c r="C262" s="9"/>
      <c r="D262" s="9"/>
      <c r="E262" s="9"/>
      <c r="F262" s="9"/>
      <c r="G262" s="9"/>
      <c r="H262" s="9"/>
      <c r="I262" s="9"/>
      <c r="J262" s="9"/>
    </row>
    <row r="263" spans="3:10" ht="13.5">
      <c r="C263" s="9"/>
      <c r="D263" s="9"/>
      <c r="E263" s="9"/>
      <c r="F263" s="9"/>
      <c r="G263" s="9"/>
      <c r="H263" s="9"/>
      <c r="I263" s="9"/>
      <c r="J263" s="9"/>
    </row>
    <row r="264" spans="3:10" ht="13.5">
      <c r="C264" s="9"/>
      <c r="D264" s="9"/>
      <c r="E264" s="9"/>
      <c r="F264" s="9"/>
      <c r="G264" s="9"/>
      <c r="H264" s="9"/>
      <c r="I264" s="9"/>
      <c r="J264" s="9"/>
    </row>
    <row r="265" spans="3:10" ht="13.5">
      <c r="C265" s="9"/>
      <c r="D265" s="9"/>
      <c r="E265" s="9"/>
      <c r="F265" s="9"/>
      <c r="G265" s="9"/>
      <c r="H265" s="9"/>
      <c r="I265" s="9"/>
      <c r="J265" s="9"/>
    </row>
  </sheetData>
  <mergeCells count="33">
    <mergeCell ref="U21:V21"/>
    <mergeCell ref="U22:V22"/>
    <mergeCell ref="U24:V24"/>
    <mergeCell ref="U25:V25"/>
    <mergeCell ref="U15:V15"/>
    <mergeCell ref="U16:V16"/>
    <mergeCell ref="U18:V18"/>
    <mergeCell ref="U19:V19"/>
    <mergeCell ref="U13:V13"/>
    <mergeCell ref="S2:V2"/>
    <mergeCell ref="S3:T3"/>
    <mergeCell ref="Q3:R3"/>
    <mergeCell ref="U12:V12"/>
    <mergeCell ref="U3:V4"/>
    <mergeCell ref="O3:P3"/>
    <mergeCell ref="B22:C22"/>
    <mergeCell ref="P1:Q1"/>
    <mergeCell ref="G3:H3"/>
    <mergeCell ref="B21:C21"/>
    <mergeCell ref="B1:L1"/>
    <mergeCell ref="I3:J3"/>
    <mergeCell ref="B13:C13"/>
    <mergeCell ref="E3:F3"/>
    <mergeCell ref="L27:N27"/>
    <mergeCell ref="B19:C19"/>
    <mergeCell ref="B18:C18"/>
    <mergeCell ref="M3:N3"/>
    <mergeCell ref="A3:D4"/>
    <mergeCell ref="B24:C24"/>
    <mergeCell ref="B25:C25"/>
    <mergeCell ref="B16:C16"/>
    <mergeCell ref="B15:C15"/>
    <mergeCell ref="B12:C12"/>
  </mergeCells>
  <printOptions/>
  <pageMargins left="0.5905511811023623" right="0.1968503937007874" top="0.7874015748031497" bottom="0" header="6.53543307086614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2009-10-29T08:35:09Z</cp:lastPrinted>
  <dcterms:created xsi:type="dcterms:W3CDTF">2008-10-20T07:57:57Z</dcterms:created>
  <dcterms:modified xsi:type="dcterms:W3CDTF">2009-12-14T02:41:50Z</dcterms:modified>
  <cp:category/>
  <cp:version/>
  <cp:contentType/>
  <cp:contentStatus/>
</cp:coreProperties>
</file>