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02-11" sheetId="1" r:id="rId1"/>
  </sheets>
  <definedNames>
    <definedName name="_xlnm.Print_Area" localSheetId="0">'02-11'!$B$1:$AB$42</definedName>
  </definedNames>
  <calcPr fullCalcOnLoad="1"/>
</workbook>
</file>

<file path=xl/sharedStrings.xml><?xml version="1.0" encoding="utf-8"?>
<sst xmlns="http://schemas.openxmlformats.org/spreadsheetml/2006/main" count="95" uniqueCount="51">
  <si>
    <t>＜中学校＞</t>
  </si>
  <si>
    <t>　区　　分</t>
  </si>
  <si>
    <t xml:space="preserve"> 区    分</t>
  </si>
  <si>
    <t>総数</t>
  </si>
  <si>
    <t>本校</t>
  </si>
  <si>
    <t>分校</t>
  </si>
  <si>
    <t>単式</t>
  </si>
  <si>
    <t>複式</t>
  </si>
  <si>
    <t>総　数</t>
  </si>
  <si>
    <t>男</t>
  </si>
  <si>
    <t>女</t>
  </si>
  <si>
    <t>県　　　計</t>
  </si>
  <si>
    <t>市　　　計</t>
  </si>
  <si>
    <t>郡　　　計</t>
  </si>
  <si>
    <t>　鳥 取 市</t>
  </si>
  <si>
    <t>　米 子 市</t>
  </si>
  <si>
    <t>　倉 吉 市</t>
  </si>
  <si>
    <t>　境 港 市</t>
  </si>
  <si>
    <t>　若 桜 町</t>
  </si>
  <si>
    <t>　智 頭 町</t>
  </si>
  <si>
    <t>　三 朝 町</t>
  </si>
  <si>
    <t>　日吉津村</t>
  </si>
  <si>
    <t>　大 山 町</t>
  </si>
  <si>
    <t>　日 南 町</t>
  </si>
  <si>
    <t>　日 野 町</t>
  </si>
  <si>
    <t>　江 府 町</t>
  </si>
  <si>
    <t>　        （単位：校、学級、人）</t>
  </si>
  <si>
    <t>　岩 美 町</t>
  </si>
  <si>
    <t>学　校　数</t>
  </si>
  <si>
    <t>学　　級　　数</t>
  </si>
  <si>
    <t>総　　　数</t>
  </si>
  <si>
    <t>第　１　学　年</t>
  </si>
  <si>
    <t>第　２　学　年</t>
  </si>
  <si>
    <t>第　３　学　年</t>
  </si>
  <si>
    <t>職　 員　 数</t>
  </si>
  <si>
    <t>教　　員　　数</t>
  </si>
  <si>
    <t>（本　務　者）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</si>
  <si>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</si>
  <si>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</si>
  <si>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</si>
  <si>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</si>
  <si>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</si>
  <si>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　八 頭 町</t>
  </si>
  <si>
    <t>　湯梨浜町</t>
  </si>
  <si>
    <t>　琴 浦 町</t>
  </si>
  <si>
    <t>　南 部 町</t>
  </si>
  <si>
    <t>　伯 耆 町</t>
  </si>
  <si>
    <t>生　　　　　　　　　　　  徒　　　　　　　　　　　　　　　　　  数　　　　</t>
  </si>
  <si>
    <t>　北 栄 町</t>
  </si>
  <si>
    <t>特別
支援</t>
  </si>
  <si>
    <t xml:space="preserve">  第２－１１表      市 町 村 別 学 校 数 、学 級 数 、 生 徒 数 及 び 教 職 員 数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</si>
</sst>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</cellStyleXfs>
  <cellXfs count="75"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13" fillId="0" borderId="2" xfId="0" applyNumberFormat="1" applyFont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6" xfId="0" applyFont="1" applyFill="1" applyAlignment="1">
      <alignment vertical="center"/>
    </xf>
    <xf numFmtId="41" fontId="5" fillId="0" borderId="1" xfId="0" applyNumberFormat="1" applyFont="1" applyFill="1" applyAlignment="1">
      <alignment vertical="center"/>
    </xf>
    <xf numFmtId="41" fontId="5" fillId="0" borderId="6" xfId="0" applyNumberFormat="1" applyFont="1" applyFill="1" applyAlignment="1">
      <alignment vertical="center"/>
    </xf>
    <xf numFmtId="41" fontId="5" fillId="0" borderId="6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2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1" fontId="13" fillId="0" borderId="2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1" fontId="10" fillId="0" borderId="2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0" borderId="2" xfId="0" applyNumberFormat="1" applyFont="1" applyFill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7" fillId="0" borderId="6" xfId="0" applyFont="1" applyAlignment="1">
      <alignment vertical="center"/>
    </xf>
    <xf numFmtId="0" fontId="13" fillId="0" borderId="6" xfId="0" applyFont="1" applyAlignment="1">
      <alignment vertical="center"/>
    </xf>
    <xf numFmtId="0" fontId="18" fillId="0" borderId="7" xfId="15" applyFont="1" applyFill="1" applyBorder="1" applyAlignment="1">
      <alignment horizontal="center" vertical="center" wrapText="1"/>
      <protection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</cellXfs>
  <cellStyles count="2">
    <cellStyle name="Normal" xfId="0"/>
    <cellStyle name="標準_１．７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showOutlineSymbols="0" zoomScale="87" zoomScaleNormal="87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8"/>
  <cols>
    <col min="1" max="1" width="2.19921875" style="7" customWidth="1"/>
    <col min="2" max="2" width="11.09765625" style="12" customWidth="1"/>
    <col min="3" max="5" width="5.59765625" style="7" customWidth="1"/>
    <col min="6" max="7" width="5.69921875" style="7" customWidth="1"/>
    <col min="8" max="8" width="5.09765625" style="7" customWidth="1"/>
    <col min="9" max="9" width="5.69921875" style="7" customWidth="1"/>
    <col min="10" max="10" width="8.09765625" style="7" customWidth="1"/>
    <col min="11" max="15" width="7.69921875" style="7" customWidth="1"/>
    <col min="16" max="21" width="7.8984375" style="7" customWidth="1"/>
    <col min="22" max="22" width="7.09765625" style="7" customWidth="1"/>
    <col min="23" max="24" width="6.59765625" style="7" customWidth="1"/>
    <col min="25" max="27" width="6.09765625" style="7" customWidth="1"/>
    <col min="28" max="28" width="11.09765625" style="7" customWidth="1"/>
    <col min="29" max="16384" width="10.69921875" style="7" customWidth="1"/>
  </cols>
  <sheetData>
    <row r="1" spans="2:23" s="1" customFormat="1" ht="18" customHeight="1">
      <c r="B1" s="2" t="s">
        <v>0</v>
      </c>
      <c r="C1" s="3"/>
      <c r="I1" s="4"/>
      <c r="J1" s="5" t="s">
        <v>50</v>
      </c>
      <c r="K1" s="4"/>
      <c r="L1" s="4"/>
      <c r="M1" s="4"/>
      <c r="N1" s="4"/>
      <c r="P1" s="5"/>
      <c r="Q1" s="4"/>
      <c r="R1" s="4"/>
      <c r="S1" s="4"/>
      <c r="T1" s="4"/>
      <c r="U1" s="4"/>
      <c r="V1" s="4"/>
      <c r="W1" s="6"/>
    </row>
    <row r="2" spans="2:28" ht="17.25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2:28" s="13" customFormat="1" ht="17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5"/>
      <c r="X3" s="25"/>
      <c r="Y3" s="25"/>
      <c r="Z3" s="22" t="s">
        <v>26</v>
      </c>
      <c r="AA3" s="24"/>
      <c r="AB3" s="24"/>
    </row>
    <row r="4" spans="2:28" s="13" customFormat="1" ht="18" customHeight="1">
      <c r="B4" s="64" t="s">
        <v>1</v>
      </c>
      <c r="C4" s="65" t="s">
        <v>28</v>
      </c>
      <c r="D4" s="66"/>
      <c r="E4" s="64"/>
      <c r="F4" s="65" t="s">
        <v>29</v>
      </c>
      <c r="G4" s="66"/>
      <c r="H4" s="66"/>
      <c r="I4" s="64"/>
      <c r="J4" s="61" t="s">
        <v>47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70" t="s">
        <v>35</v>
      </c>
      <c r="W4" s="71"/>
      <c r="X4" s="72"/>
      <c r="Y4" s="70" t="s">
        <v>34</v>
      </c>
      <c r="Z4" s="71"/>
      <c r="AA4" s="72"/>
      <c r="AB4" s="65" t="s">
        <v>2</v>
      </c>
    </row>
    <row r="5" spans="2:28" s="13" customFormat="1" ht="18" customHeight="1">
      <c r="B5" s="64"/>
      <c r="C5" s="61"/>
      <c r="D5" s="62"/>
      <c r="E5" s="63"/>
      <c r="F5" s="61"/>
      <c r="G5" s="62"/>
      <c r="H5" s="62"/>
      <c r="I5" s="63"/>
      <c r="J5" s="58" t="s">
        <v>30</v>
      </c>
      <c r="K5" s="59"/>
      <c r="L5" s="60"/>
      <c r="M5" s="57" t="s">
        <v>31</v>
      </c>
      <c r="N5" s="57"/>
      <c r="O5" s="57"/>
      <c r="P5" s="57" t="s">
        <v>32</v>
      </c>
      <c r="Q5" s="57"/>
      <c r="R5" s="57"/>
      <c r="S5" s="58" t="s">
        <v>33</v>
      </c>
      <c r="T5" s="59"/>
      <c r="U5" s="60"/>
      <c r="V5" s="67" t="s">
        <v>36</v>
      </c>
      <c r="W5" s="68"/>
      <c r="X5" s="69"/>
      <c r="Y5" s="67" t="s">
        <v>36</v>
      </c>
      <c r="Z5" s="68"/>
      <c r="AA5" s="69"/>
      <c r="AB5" s="73"/>
    </row>
    <row r="6" spans="2:28" s="13" customFormat="1" ht="30" customHeight="1">
      <c r="B6" s="63"/>
      <c r="C6" s="15" t="s">
        <v>3</v>
      </c>
      <c r="D6" s="15" t="s">
        <v>4</v>
      </c>
      <c r="E6" s="15" t="s">
        <v>5</v>
      </c>
      <c r="F6" s="15" t="s">
        <v>3</v>
      </c>
      <c r="G6" s="15" t="s">
        <v>6</v>
      </c>
      <c r="H6" s="15" t="s">
        <v>7</v>
      </c>
      <c r="I6" s="56" t="s">
        <v>49</v>
      </c>
      <c r="J6" s="15" t="s">
        <v>8</v>
      </c>
      <c r="K6" s="15" t="s">
        <v>9</v>
      </c>
      <c r="L6" s="15" t="s">
        <v>10</v>
      </c>
      <c r="M6" s="26" t="s">
        <v>8</v>
      </c>
      <c r="N6" s="26" t="s">
        <v>9</v>
      </c>
      <c r="O6" s="26" t="s">
        <v>10</v>
      </c>
      <c r="P6" s="26" t="s">
        <v>8</v>
      </c>
      <c r="Q6" s="26" t="s">
        <v>9</v>
      </c>
      <c r="R6" s="26" t="s">
        <v>10</v>
      </c>
      <c r="S6" s="15" t="s">
        <v>8</v>
      </c>
      <c r="T6" s="15" t="s">
        <v>9</v>
      </c>
      <c r="U6" s="15" t="s">
        <v>10</v>
      </c>
      <c r="V6" s="15" t="s">
        <v>8</v>
      </c>
      <c r="W6" s="15" t="s">
        <v>9</v>
      </c>
      <c r="X6" s="15" t="s">
        <v>10</v>
      </c>
      <c r="Y6" s="15" t="s">
        <v>8</v>
      </c>
      <c r="Z6" s="15" t="s">
        <v>9</v>
      </c>
      <c r="AA6" s="15" t="s">
        <v>10</v>
      </c>
      <c r="AB6" s="61"/>
    </row>
    <row r="7" spans="1:28" s="33" customFormat="1" ht="24" customHeight="1">
      <c r="A7" s="27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2"/>
    </row>
    <row r="8" spans="2:28" s="49" customFormat="1" ht="24" customHeight="1">
      <c r="B8" s="50" t="s">
        <v>11</v>
      </c>
      <c r="C8" s="51">
        <v>65</v>
      </c>
      <c r="D8" s="52">
        <v>63</v>
      </c>
      <c r="E8" s="52">
        <v>2</v>
      </c>
      <c r="F8" s="52">
        <v>680</v>
      </c>
      <c r="G8" s="52">
        <v>572</v>
      </c>
      <c r="H8" s="52">
        <v>0</v>
      </c>
      <c r="I8" s="52">
        <v>108</v>
      </c>
      <c r="J8" s="52">
        <v>17344</v>
      </c>
      <c r="K8" s="52">
        <v>8739</v>
      </c>
      <c r="L8" s="52">
        <v>8605</v>
      </c>
      <c r="M8" s="52">
        <v>5684</v>
      </c>
      <c r="N8" s="52">
        <v>2890</v>
      </c>
      <c r="O8" s="52">
        <v>2794</v>
      </c>
      <c r="P8" s="52">
        <v>5581</v>
      </c>
      <c r="Q8" s="52">
        <v>2837</v>
      </c>
      <c r="R8" s="52">
        <v>2744</v>
      </c>
      <c r="S8" s="52">
        <v>6079</v>
      </c>
      <c r="T8" s="52">
        <v>3012</v>
      </c>
      <c r="U8" s="52">
        <v>3067</v>
      </c>
      <c r="V8" s="52">
        <v>1465</v>
      </c>
      <c r="W8" s="52">
        <v>868</v>
      </c>
      <c r="X8" s="52">
        <v>597</v>
      </c>
      <c r="Y8" s="52">
        <v>258</v>
      </c>
      <c r="Z8" s="52">
        <v>25</v>
      </c>
      <c r="AA8" s="52">
        <v>233</v>
      </c>
      <c r="AB8" s="53" t="s">
        <v>11</v>
      </c>
    </row>
    <row r="9" spans="2:28" s="49" customFormat="1" ht="24" customHeight="1">
      <c r="B9" s="50" t="s">
        <v>12</v>
      </c>
      <c r="C9" s="51">
        <f>SUM(C12:C15)</f>
        <v>41</v>
      </c>
      <c r="D9" s="52">
        <f>SUM(D12:D15)</f>
        <v>39</v>
      </c>
      <c r="E9" s="52">
        <f aca="true" t="shared" si="0" ref="D9:AA9">SUM(E12:E15)</f>
        <v>2</v>
      </c>
      <c r="F9" s="52">
        <f>SUM(F12:F15)</f>
        <v>470</v>
      </c>
      <c r="G9" s="52">
        <f t="shared" si="0"/>
        <v>400</v>
      </c>
      <c r="H9" s="52">
        <f t="shared" si="0"/>
        <v>0</v>
      </c>
      <c r="I9" s="52">
        <f t="shared" si="0"/>
        <v>70</v>
      </c>
      <c r="J9" s="52">
        <f>SUM(J12:J15)</f>
        <v>12767</v>
      </c>
      <c r="K9" s="52">
        <f t="shared" si="0"/>
        <v>6460</v>
      </c>
      <c r="L9" s="52">
        <f t="shared" si="0"/>
        <v>6307</v>
      </c>
      <c r="M9" s="52">
        <f t="shared" si="0"/>
        <v>4208</v>
      </c>
      <c r="N9" s="52">
        <f t="shared" si="0"/>
        <v>2180</v>
      </c>
      <c r="O9" s="52">
        <f t="shared" si="0"/>
        <v>2028</v>
      </c>
      <c r="P9" s="52">
        <f t="shared" si="0"/>
        <v>4119</v>
      </c>
      <c r="Q9" s="52">
        <f t="shared" si="0"/>
        <v>2076</v>
      </c>
      <c r="R9" s="52">
        <f t="shared" si="0"/>
        <v>2043</v>
      </c>
      <c r="S9" s="52">
        <f t="shared" si="0"/>
        <v>4440</v>
      </c>
      <c r="T9" s="52">
        <f t="shared" si="0"/>
        <v>2204</v>
      </c>
      <c r="U9" s="52">
        <f t="shared" si="0"/>
        <v>2236</v>
      </c>
      <c r="V9" s="52">
        <f t="shared" si="0"/>
        <v>992</v>
      </c>
      <c r="W9" s="52">
        <f t="shared" si="0"/>
        <v>578</v>
      </c>
      <c r="X9" s="52">
        <f t="shared" si="0"/>
        <v>414</v>
      </c>
      <c r="Y9" s="52">
        <f t="shared" si="0"/>
        <v>160</v>
      </c>
      <c r="Z9" s="52">
        <f t="shared" si="0"/>
        <v>15</v>
      </c>
      <c r="AA9" s="52">
        <f t="shared" si="0"/>
        <v>145</v>
      </c>
      <c r="AB9" s="53" t="s">
        <v>12</v>
      </c>
    </row>
    <row r="10" spans="2:28" s="49" customFormat="1" ht="24" customHeight="1">
      <c r="B10" s="50" t="s">
        <v>13</v>
      </c>
      <c r="C10" s="51">
        <f>C17+C20+C25+C31+C37</f>
        <v>24</v>
      </c>
      <c r="D10" s="52">
        <f>D17+D20+D25+D31+D37</f>
        <v>24</v>
      </c>
      <c r="E10" s="52">
        <f aca="true" t="shared" si="1" ref="E10:AA10">E17+E20+E25+E31+E37</f>
        <v>0</v>
      </c>
      <c r="F10" s="52">
        <f t="shared" si="1"/>
        <v>210</v>
      </c>
      <c r="G10" s="52">
        <f t="shared" si="1"/>
        <v>172</v>
      </c>
      <c r="H10" s="52">
        <f t="shared" si="1"/>
        <v>0</v>
      </c>
      <c r="I10" s="52">
        <f t="shared" si="1"/>
        <v>38</v>
      </c>
      <c r="J10" s="52">
        <f t="shared" si="1"/>
        <v>4577</v>
      </c>
      <c r="K10" s="52">
        <f t="shared" si="1"/>
        <v>2279</v>
      </c>
      <c r="L10" s="52">
        <f t="shared" si="1"/>
        <v>2298</v>
      </c>
      <c r="M10" s="52">
        <f t="shared" si="1"/>
        <v>1476</v>
      </c>
      <c r="N10" s="52">
        <f t="shared" si="1"/>
        <v>710</v>
      </c>
      <c r="O10" s="52">
        <f t="shared" si="1"/>
        <v>766</v>
      </c>
      <c r="P10" s="52">
        <f t="shared" si="1"/>
        <v>1462</v>
      </c>
      <c r="Q10" s="52">
        <f t="shared" si="1"/>
        <v>761</v>
      </c>
      <c r="R10" s="52">
        <f t="shared" si="1"/>
        <v>701</v>
      </c>
      <c r="S10" s="52">
        <f t="shared" si="1"/>
        <v>1639</v>
      </c>
      <c r="T10" s="52">
        <f t="shared" si="1"/>
        <v>808</v>
      </c>
      <c r="U10" s="52">
        <f t="shared" si="1"/>
        <v>831</v>
      </c>
      <c r="V10" s="52">
        <f t="shared" si="1"/>
        <v>473</v>
      </c>
      <c r="W10" s="52">
        <f t="shared" si="1"/>
        <v>290</v>
      </c>
      <c r="X10" s="52">
        <f t="shared" si="1"/>
        <v>183</v>
      </c>
      <c r="Y10" s="52">
        <f t="shared" si="1"/>
        <v>98</v>
      </c>
      <c r="Z10" s="52">
        <f t="shared" si="1"/>
        <v>10</v>
      </c>
      <c r="AA10" s="52">
        <f t="shared" si="1"/>
        <v>88</v>
      </c>
      <c r="AB10" s="53" t="s">
        <v>13</v>
      </c>
    </row>
    <row r="11" spans="1:28" s="33" customFormat="1" ht="24" customHeight="1">
      <c r="A11" s="34"/>
      <c r="B11" s="35"/>
      <c r="C11" s="36"/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7"/>
      <c r="AA11" s="37"/>
      <c r="AB11" s="39"/>
    </row>
    <row r="12" spans="2:28" s="33" customFormat="1" ht="24" customHeight="1">
      <c r="B12" s="40" t="s">
        <v>14</v>
      </c>
      <c r="C12" s="41">
        <v>20</v>
      </c>
      <c r="D12" s="42">
        <v>19</v>
      </c>
      <c r="E12" s="42">
        <v>1</v>
      </c>
      <c r="F12" s="42">
        <v>209</v>
      </c>
      <c r="G12" s="42">
        <v>178</v>
      </c>
      <c r="H12" s="42">
        <v>0</v>
      </c>
      <c r="I12" s="42">
        <v>31</v>
      </c>
      <c r="J12" s="42">
        <v>5729</v>
      </c>
      <c r="K12" s="42">
        <v>2919</v>
      </c>
      <c r="L12" s="42">
        <v>2810</v>
      </c>
      <c r="M12" s="42">
        <v>1892</v>
      </c>
      <c r="N12" s="42">
        <v>969</v>
      </c>
      <c r="O12" s="42">
        <v>923</v>
      </c>
      <c r="P12" s="42">
        <v>1878</v>
      </c>
      <c r="Q12" s="42">
        <v>965</v>
      </c>
      <c r="R12" s="42">
        <v>913</v>
      </c>
      <c r="S12" s="42">
        <v>1959</v>
      </c>
      <c r="T12" s="42">
        <v>985</v>
      </c>
      <c r="U12" s="42">
        <v>974</v>
      </c>
      <c r="V12" s="42">
        <v>466</v>
      </c>
      <c r="W12" s="42">
        <v>259</v>
      </c>
      <c r="X12" s="42">
        <v>207</v>
      </c>
      <c r="Y12" s="42">
        <v>86</v>
      </c>
      <c r="Z12" s="42">
        <v>5</v>
      </c>
      <c r="AA12" s="42">
        <v>81</v>
      </c>
      <c r="AB12" s="43" t="s">
        <v>14</v>
      </c>
    </row>
    <row r="13" spans="2:28" s="33" customFormat="1" ht="24" customHeight="1">
      <c r="B13" s="40" t="s">
        <v>15</v>
      </c>
      <c r="C13" s="41">
        <v>13</v>
      </c>
      <c r="D13" s="42">
        <v>12</v>
      </c>
      <c r="E13" s="42">
        <v>1</v>
      </c>
      <c r="F13" s="42">
        <v>163</v>
      </c>
      <c r="G13" s="42">
        <v>144</v>
      </c>
      <c r="H13" s="42">
        <v>0</v>
      </c>
      <c r="I13" s="42">
        <v>19</v>
      </c>
      <c r="J13" s="42">
        <v>4542</v>
      </c>
      <c r="K13" s="42">
        <v>2278</v>
      </c>
      <c r="L13" s="42">
        <v>2264</v>
      </c>
      <c r="M13" s="42">
        <v>1525</v>
      </c>
      <c r="N13" s="42">
        <v>797</v>
      </c>
      <c r="O13" s="42">
        <v>728</v>
      </c>
      <c r="P13" s="42">
        <v>1424</v>
      </c>
      <c r="Q13" s="42">
        <v>703</v>
      </c>
      <c r="R13" s="42">
        <v>721</v>
      </c>
      <c r="S13" s="42">
        <v>1593</v>
      </c>
      <c r="T13" s="42">
        <v>778</v>
      </c>
      <c r="U13" s="42">
        <v>815</v>
      </c>
      <c r="V13" s="42">
        <v>324</v>
      </c>
      <c r="W13" s="42">
        <v>196</v>
      </c>
      <c r="X13" s="42">
        <v>128</v>
      </c>
      <c r="Y13" s="42">
        <v>36</v>
      </c>
      <c r="Z13" s="42">
        <v>8</v>
      </c>
      <c r="AA13" s="42">
        <v>28</v>
      </c>
      <c r="AB13" s="43" t="s">
        <v>15</v>
      </c>
    </row>
    <row r="14" spans="2:28" s="33" customFormat="1" ht="24" customHeight="1">
      <c r="B14" s="40" t="s">
        <v>16</v>
      </c>
      <c r="C14" s="41">
        <v>5</v>
      </c>
      <c r="D14" s="42">
        <v>5</v>
      </c>
      <c r="E14" s="42">
        <v>0</v>
      </c>
      <c r="F14" s="42">
        <v>59</v>
      </c>
      <c r="G14" s="42">
        <v>46</v>
      </c>
      <c r="H14" s="42">
        <v>0</v>
      </c>
      <c r="I14" s="42">
        <v>13</v>
      </c>
      <c r="J14" s="42">
        <v>1421</v>
      </c>
      <c r="K14" s="42">
        <v>699</v>
      </c>
      <c r="L14" s="42">
        <v>722</v>
      </c>
      <c r="M14" s="42">
        <v>436</v>
      </c>
      <c r="N14" s="42">
        <v>219</v>
      </c>
      <c r="O14" s="42">
        <v>217</v>
      </c>
      <c r="P14" s="42">
        <v>483</v>
      </c>
      <c r="Q14" s="42">
        <v>231</v>
      </c>
      <c r="R14" s="42">
        <v>252</v>
      </c>
      <c r="S14" s="42">
        <v>502</v>
      </c>
      <c r="T14" s="42">
        <v>249</v>
      </c>
      <c r="U14" s="42">
        <v>253</v>
      </c>
      <c r="V14" s="42">
        <v>125</v>
      </c>
      <c r="W14" s="42">
        <v>78</v>
      </c>
      <c r="X14" s="42">
        <v>47</v>
      </c>
      <c r="Y14" s="42">
        <v>24</v>
      </c>
      <c r="Z14" s="42">
        <v>2</v>
      </c>
      <c r="AA14" s="42">
        <v>22</v>
      </c>
      <c r="AB14" s="43" t="s">
        <v>16</v>
      </c>
    </row>
    <row r="15" spans="2:28" s="33" customFormat="1" ht="24" customHeight="1">
      <c r="B15" s="40" t="s">
        <v>17</v>
      </c>
      <c r="C15" s="41">
        <v>3</v>
      </c>
      <c r="D15" s="42">
        <v>3</v>
      </c>
      <c r="E15" s="42">
        <v>0</v>
      </c>
      <c r="F15" s="42">
        <v>39</v>
      </c>
      <c r="G15" s="42">
        <v>32</v>
      </c>
      <c r="H15" s="42">
        <v>0</v>
      </c>
      <c r="I15" s="42">
        <v>7</v>
      </c>
      <c r="J15" s="42">
        <v>1075</v>
      </c>
      <c r="K15" s="42">
        <v>564</v>
      </c>
      <c r="L15" s="42">
        <v>511</v>
      </c>
      <c r="M15" s="42">
        <v>355</v>
      </c>
      <c r="N15" s="42">
        <v>195</v>
      </c>
      <c r="O15" s="42">
        <v>160</v>
      </c>
      <c r="P15" s="42">
        <v>334</v>
      </c>
      <c r="Q15" s="42">
        <v>177</v>
      </c>
      <c r="R15" s="42">
        <v>157</v>
      </c>
      <c r="S15" s="42">
        <v>386</v>
      </c>
      <c r="T15" s="42">
        <v>192</v>
      </c>
      <c r="U15" s="42">
        <v>194</v>
      </c>
      <c r="V15" s="42">
        <v>77</v>
      </c>
      <c r="W15" s="42">
        <v>45</v>
      </c>
      <c r="X15" s="42">
        <v>32</v>
      </c>
      <c r="Y15" s="42">
        <v>14</v>
      </c>
      <c r="Z15" s="42">
        <v>0</v>
      </c>
      <c r="AA15" s="42">
        <v>14</v>
      </c>
      <c r="AB15" s="43" t="s">
        <v>17</v>
      </c>
    </row>
    <row r="16" spans="2:28" s="33" customFormat="1" ht="24" customHeight="1">
      <c r="B16" s="35"/>
      <c r="C16" s="36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7"/>
      <c r="AB16" s="39"/>
    </row>
    <row r="17" spans="2:28" s="45" customFormat="1" ht="24" customHeight="1">
      <c r="B17" s="47" t="s">
        <v>37</v>
      </c>
      <c r="C17" s="46">
        <f>C18</f>
        <v>1</v>
      </c>
      <c r="D17" s="74">
        <f aca="true" t="shared" si="2" ref="D17:AA17">D18</f>
        <v>1</v>
      </c>
      <c r="E17" s="74">
        <f t="shared" si="2"/>
        <v>0</v>
      </c>
      <c r="F17" s="74">
        <f t="shared" si="2"/>
        <v>14</v>
      </c>
      <c r="G17" s="74">
        <f t="shared" si="2"/>
        <v>13</v>
      </c>
      <c r="H17" s="74">
        <f t="shared" si="2"/>
        <v>0</v>
      </c>
      <c r="I17" s="74">
        <f t="shared" si="2"/>
        <v>1</v>
      </c>
      <c r="J17" s="74">
        <f t="shared" si="2"/>
        <v>345</v>
      </c>
      <c r="K17" s="74">
        <f t="shared" si="2"/>
        <v>162</v>
      </c>
      <c r="L17" s="74">
        <f t="shared" si="2"/>
        <v>183</v>
      </c>
      <c r="M17" s="74">
        <f t="shared" si="2"/>
        <v>107</v>
      </c>
      <c r="N17" s="74">
        <f t="shared" si="2"/>
        <v>45</v>
      </c>
      <c r="O17" s="74">
        <f t="shared" si="2"/>
        <v>62</v>
      </c>
      <c r="P17" s="74">
        <f t="shared" si="2"/>
        <v>100</v>
      </c>
      <c r="Q17" s="74">
        <f t="shared" si="2"/>
        <v>48</v>
      </c>
      <c r="R17" s="74">
        <f t="shared" si="2"/>
        <v>52</v>
      </c>
      <c r="S17" s="74">
        <f t="shared" si="2"/>
        <v>138</v>
      </c>
      <c r="T17" s="74">
        <f t="shared" si="2"/>
        <v>69</v>
      </c>
      <c r="U17" s="74">
        <f t="shared" si="2"/>
        <v>69</v>
      </c>
      <c r="V17" s="74">
        <f t="shared" si="2"/>
        <v>28</v>
      </c>
      <c r="W17" s="74">
        <f t="shared" si="2"/>
        <v>21</v>
      </c>
      <c r="X17" s="74">
        <f t="shared" si="2"/>
        <v>7</v>
      </c>
      <c r="Y17" s="74">
        <f t="shared" si="2"/>
        <v>8</v>
      </c>
      <c r="Z17" s="74">
        <f t="shared" si="2"/>
        <v>0</v>
      </c>
      <c r="AA17" s="74">
        <f t="shared" si="2"/>
        <v>8</v>
      </c>
      <c r="AB17" s="48" t="s">
        <v>37</v>
      </c>
    </row>
    <row r="18" spans="2:28" s="33" customFormat="1" ht="24" customHeight="1">
      <c r="B18" s="40" t="s">
        <v>27</v>
      </c>
      <c r="C18" s="41">
        <v>1</v>
      </c>
      <c r="D18" s="42">
        <v>1</v>
      </c>
      <c r="E18" s="42">
        <v>0</v>
      </c>
      <c r="F18" s="42">
        <v>14</v>
      </c>
      <c r="G18" s="42">
        <v>13</v>
      </c>
      <c r="H18" s="42">
        <v>0</v>
      </c>
      <c r="I18" s="42">
        <v>1</v>
      </c>
      <c r="J18" s="42">
        <v>345</v>
      </c>
      <c r="K18" s="42">
        <v>162</v>
      </c>
      <c r="L18" s="42">
        <v>183</v>
      </c>
      <c r="M18" s="42">
        <v>107</v>
      </c>
      <c r="N18" s="42">
        <v>45</v>
      </c>
      <c r="O18" s="42">
        <v>62</v>
      </c>
      <c r="P18" s="42">
        <v>100</v>
      </c>
      <c r="Q18" s="42">
        <v>48</v>
      </c>
      <c r="R18" s="42">
        <v>52</v>
      </c>
      <c r="S18" s="42">
        <v>138</v>
      </c>
      <c r="T18" s="42">
        <v>69</v>
      </c>
      <c r="U18" s="42">
        <v>69</v>
      </c>
      <c r="V18" s="42">
        <v>28</v>
      </c>
      <c r="W18" s="42">
        <v>21</v>
      </c>
      <c r="X18" s="42">
        <v>7</v>
      </c>
      <c r="Y18" s="42">
        <v>8</v>
      </c>
      <c r="Z18" s="42">
        <v>0</v>
      </c>
      <c r="AA18" s="42">
        <v>8</v>
      </c>
      <c r="AB18" s="43" t="s">
        <v>27</v>
      </c>
    </row>
    <row r="19" spans="2:28" s="33" customFormat="1" ht="24" customHeight="1">
      <c r="B19" s="35"/>
      <c r="C19" s="36"/>
      <c r="D19" s="37"/>
      <c r="E19" s="37"/>
      <c r="F19" s="37"/>
      <c r="G19" s="37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7"/>
      <c r="AA19" s="37"/>
      <c r="AB19" s="39"/>
    </row>
    <row r="20" spans="2:28" s="45" customFormat="1" ht="24" customHeight="1">
      <c r="B20" s="47" t="s">
        <v>38</v>
      </c>
      <c r="C20" s="46">
        <f>SUM(C21:C23)</f>
        <v>5</v>
      </c>
      <c r="D20" s="74">
        <f>SUM(D21:D23)</f>
        <v>5</v>
      </c>
      <c r="E20" s="74">
        <f aca="true" t="shared" si="3" ref="E20:AA20">SUM(E21:E23)</f>
        <v>0</v>
      </c>
      <c r="F20" s="74">
        <f>SUM(F21:F23)</f>
        <v>48</v>
      </c>
      <c r="G20" s="74">
        <f t="shared" si="3"/>
        <v>38</v>
      </c>
      <c r="H20" s="74">
        <f t="shared" si="3"/>
        <v>0</v>
      </c>
      <c r="I20" s="74">
        <f t="shared" si="3"/>
        <v>10</v>
      </c>
      <c r="J20" s="74">
        <f t="shared" si="3"/>
        <v>937</v>
      </c>
      <c r="K20" s="74">
        <f t="shared" si="3"/>
        <v>478</v>
      </c>
      <c r="L20" s="74">
        <f t="shared" si="3"/>
        <v>459</v>
      </c>
      <c r="M20" s="74">
        <f t="shared" si="3"/>
        <v>304</v>
      </c>
      <c r="N20" s="74">
        <f t="shared" si="3"/>
        <v>151</v>
      </c>
      <c r="O20" s="74">
        <f t="shared" si="3"/>
        <v>153</v>
      </c>
      <c r="P20" s="74">
        <f t="shared" si="3"/>
        <v>319</v>
      </c>
      <c r="Q20" s="74">
        <f t="shared" si="3"/>
        <v>177</v>
      </c>
      <c r="R20" s="74">
        <f t="shared" si="3"/>
        <v>142</v>
      </c>
      <c r="S20" s="74">
        <f t="shared" si="3"/>
        <v>314</v>
      </c>
      <c r="T20" s="74">
        <f t="shared" si="3"/>
        <v>150</v>
      </c>
      <c r="U20" s="74">
        <f t="shared" si="3"/>
        <v>164</v>
      </c>
      <c r="V20" s="74">
        <f t="shared" si="3"/>
        <v>103</v>
      </c>
      <c r="W20" s="74">
        <f t="shared" si="3"/>
        <v>62</v>
      </c>
      <c r="X20" s="74">
        <f t="shared" si="3"/>
        <v>41</v>
      </c>
      <c r="Y20" s="74">
        <f t="shared" si="3"/>
        <v>23</v>
      </c>
      <c r="Z20" s="74">
        <f t="shared" si="3"/>
        <v>2</v>
      </c>
      <c r="AA20" s="74">
        <f t="shared" si="3"/>
        <v>21</v>
      </c>
      <c r="AB20" s="48" t="s">
        <v>38</v>
      </c>
    </row>
    <row r="21" spans="2:28" s="33" customFormat="1" ht="24" customHeight="1">
      <c r="B21" s="40" t="s">
        <v>18</v>
      </c>
      <c r="C21" s="41">
        <v>1</v>
      </c>
      <c r="D21" s="42">
        <v>1</v>
      </c>
      <c r="E21" s="42">
        <v>0</v>
      </c>
      <c r="F21" s="42">
        <v>7</v>
      </c>
      <c r="G21" s="42">
        <v>5</v>
      </c>
      <c r="H21" s="42">
        <v>0</v>
      </c>
      <c r="I21" s="42">
        <v>2</v>
      </c>
      <c r="J21" s="42">
        <v>105</v>
      </c>
      <c r="K21" s="42">
        <v>54</v>
      </c>
      <c r="L21" s="42">
        <v>51</v>
      </c>
      <c r="M21" s="42">
        <v>29</v>
      </c>
      <c r="N21" s="42">
        <v>14</v>
      </c>
      <c r="O21" s="42">
        <v>15</v>
      </c>
      <c r="P21" s="42">
        <v>36</v>
      </c>
      <c r="Q21" s="42">
        <v>24</v>
      </c>
      <c r="R21" s="42">
        <v>12</v>
      </c>
      <c r="S21" s="42">
        <v>40</v>
      </c>
      <c r="T21" s="42">
        <v>16</v>
      </c>
      <c r="U21" s="42">
        <v>24</v>
      </c>
      <c r="V21" s="42">
        <v>18</v>
      </c>
      <c r="W21" s="42">
        <v>10</v>
      </c>
      <c r="X21" s="42">
        <v>8</v>
      </c>
      <c r="Y21" s="42">
        <v>4</v>
      </c>
      <c r="Z21" s="42">
        <v>0</v>
      </c>
      <c r="AA21" s="42">
        <v>4</v>
      </c>
      <c r="AB21" s="43" t="s">
        <v>18</v>
      </c>
    </row>
    <row r="22" spans="2:28" s="33" customFormat="1" ht="24" customHeight="1">
      <c r="B22" s="40" t="s">
        <v>19</v>
      </c>
      <c r="C22" s="41">
        <v>1</v>
      </c>
      <c r="D22" s="42">
        <v>1</v>
      </c>
      <c r="E22" s="42">
        <v>0</v>
      </c>
      <c r="F22" s="42">
        <v>10</v>
      </c>
      <c r="G22" s="42">
        <v>9</v>
      </c>
      <c r="H22" s="42">
        <v>0</v>
      </c>
      <c r="I22" s="42">
        <v>1</v>
      </c>
      <c r="J22" s="42">
        <v>226</v>
      </c>
      <c r="K22" s="42">
        <v>112</v>
      </c>
      <c r="L22" s="42">
        <v>114</v>
      </c>
      <c r="M22" s="42">
        <v>76</v>
      </c>
      <c r="N22" s="42">
        <v>33</v>
      </c>
      <c r="O22" s="42">
        <v>43</v>
      </c>
      <c r="P22" s="42">
        <v>82</v>
      </c>
      <c r="Q22" s="42">
        <v>45</v>
      </c>
      <c r="R22" s="42">
        <v>37</v>
      </c>
      <c r="S22" s="42">
        <v>68</v>
      </c>
      <c r="T22" s="42">
        <v>34</v>
      </c>
      <c r="U22" s="42">
        <v>34</v>
      </c>
      <c r="V22" s="42">
        <v>23</v>
      </c>
      <c r="W22" s="42">
        <v>15</v>
      </c>
      <c r="X22" s="42">
        <v>8</v>
      </c>
      <c r="Y22" s="42">
        <v>5</v>
      </c>
      <c r="Z22" s="42">
        <v>0</v>
      </c>
      <c r="AA22" s="42">
        <v>5</v>
      </c>
      <c r="AB22" s="43" t="s">
        <v>19</v>
      </c>
    </row>
    <row r="23" spans="2:28" s="33" customFormat="1" ht="24" customHeight="1">
      <c r="B23" s="40" t="s">
        <v>42</v>
      </c>
      <c r="C23" s="41">
        <v>3</v>
      </c>
      <c r="D23" s="42">
        <v>3</v>
      </c>
      <c r="E23" s="42">
        <v>0</v>
      </c>
      <c r="F23" s="42">
        <v>31</v>
      </c>
      <c r="G23" s="42">
        <v>24</v>
      </c>
      <c r="H23" s="42">
        <v>0</v>
      </c>
      <c r="I23" s="42">
        <v>7</v>
      </c>
      <c r="J23" s="42">
        <v>606</v>
      </c>
      <c r="K23" s="42">
        <v>312</v>
      </c>
      <c r="L23" s="42">
        <v>294</v>
      </c>
      <c r="M23" s="42">
        <v>199</v>
      </c>
      <c r="N23" s="42">
        <v>104</v>
      </c>
      <c r="O23" s="42">
        <v>95</v>
      </c>
      <c r="P23" s="42">
        <v>201</v>
      </c>
      <c r="Q23" s="42">
        <v>108</v>
      </c>
      <c r="R23" s="42">
        <v>93</v>
      </c>
      <c r="S23" s="42">
        <v>206</v>
      </c>
      <c r="T23" s="42">
        <v>100</v>
      </c>
      <c r="U23" s="42">
        <v>106</v>
      </c>
      <c r="V23" s="42">
        <v>62</v>
      </c>
      <c r="W23" s="42">
        <v>37</v>
      </c>
      <c r="X23" s="42">
        <v>25</v>
      </c>
      <c r="Y23" s="42">
        <v>14</v>
      </c>
      <c r="Z23" s="42">
        <v>2</v>
      </c>
      <c r="AA23" s="42">
        <v>12</v>
      </c>
      <c r="AB23" s="43" t="s">
        <v>42</v>
      </c>
    </row>
    <row r="24" spans="2:28" s="33" customFormat="1" ht="24" customHeight="1">
      <c r="B24" s="35"/>
      <c r="C24" s="36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7"/>
      <c r="AA24" s="37"/>
      <c r="AB24" s="39"/>
    </row>
    <row r="25" spans="2:28" s="45" customFormat="1" ht="24" customHeight="1">
      <c r="B25" s="47" t="s">
        <v>39</v>
      </c>
      <c r="C25" s="46">
        <f>SUM(C26:C29)</f>
        <v>8</v>
      </c>
      <c r="D25" s="74">
        <f>SUM(D26:D29)</f>
        <v>8</v>
      </c>
      <c r="E25" s="74">
        <f aca="true" t="shared" si="4" ref="E25:AA25">SUM(E26:E29)</f>
        <v>0</v>
      </c>
      <c r="F25" s="74">
        <f t="shared" si="4"/>
        <v>72</v>
      </c>
      <c r="G25" s="74">
        <f t="shared" si="4"/>
        <v>59</v>
      </c>
      <c r="H25" s="74">
        <f t="shared" si="4"/>
        <v>0</v>
      </c>
      <c r="I25" s="74">
        <f t="shared" si="4"/>
        <v>13</v>
      </c>
      <c r="J25" s="74">
        <f t="shared" si="4"/>
        <v>1749</v>
      </c>
      <c r="K25" s="74">
        <f t="shared" si="4"/>
        <v>872</v>
      </c>
      <c r="L25" s="74">
        <f t="shared" si="4"/>
        <v>877</v>
      </c>
      <c r="M25" s="74">
        <f t="shared" si="4"/>
        <v>567</v>
      </c>
      <c r="N25" s="74">
        <f t="shared" si="4"/>
        <v>270</v>
      </c>
      <c r="O25" s="74">
        <f t="shared" si="4"/>
        <v>297</v>
      </c>
      <c r="P25" s="74">
        <f t="shared" si="4"/>
        <v>554</v>
      </c>
      <c r="Q25" s="74">
        <f t="shared" si="4"/>
        <v>290</v>
      </c>
      <c r="R25" s="74">
        <f t="shared" si="4"/>
        <v>264</v>
      </c>
      <c r="S25" s="74">
        <f t="shared" si="4"/>
        <v>628</v>
      </c>
      <c r="T25" s="74">
        <f t="shared" si="4"/>
        <v>312</v>
      </c>
      <c r="U25" s="74">
        <f t="shared" si="4"/>
        <v>316</v>
      </c>
      <c r="V25" s="74">
        <f t="shared" si="4"/>
        <v>167</v>
      </c>
      <c r="W25" s="74">
        <f t="shared" si="4"/>
        <v>103</v>
      </c>
      <c r="X25" s="74">
        <f t="shared" si="4"/>
        <v>64</v>
      </c>
      <c r="Y25" s="74">
        <f t="shared" si="4"/>
        <v>30</v>
      </c>
      <c r="Z25" s="74">
        <f t="shared" si="4"/>
        <v>4</v>
      </c>
      <c r="AA25" s="74">
        <f>SUM(AA26:AA29)</f>
        <v>26</v>
      </c>
      <c r="AB25" s="48" t="s">
        <v>39</v>
      </c>
    </row>
    <row r="26" spans="2:28" s="33" customFormat="1" ht="24" customHeight="1">
      <c r="B26" s="40" t="s">
        <v>20</v>
      </c>
      <c r="C26" s="41">
        <v>1</v>
      </c>
      <c r="D26" s="42">
        <v>1</v>
      </c>
      <c r="E26" s="42">
        <v>0</v>
      </c>
      <c r="F26" s="42">
        <v>8</v>
      </c>
      <c r="G26" s="42">
        <v>6</v>
      </c>
      <c r="H26" s="42">
        <v>0</v>
      </c>
      <c r="I26" s="42">
        <v>2</v>
      </c>
      <c r="J26" s="42">
        <v>166</v>
      </c>
      <c r="K26" s="42">
        <v>95</v>
      </c>
      <c r="L26" s="42">
        <v>71</v>
      </c>
      <c r="M26" s="42">
        <v>42</v>
      </c>
      <c r="N26" s="42">
        <v>20</v>
      </c>
      <c r="O26" s="42">
        <v>22</v>
      </c>
      <c r="P26" s="42">
        <v>60</v>
      </c>
      <c r="Q26" s="42">
        <v>36</v>
      </c>
      <c r="R26" s="42">
        <v>24</v>
      </c>
      <c r="S26" s="42">
        <v>64</v>
      </c>
      <c r="T26" s="42">
        <v>39</v>
      </c>
      <c r="U26" s="42">
        <v>25</v>
      </c>
      <c r="V26" s="42">
        <v>17</v>
      </c>
      <c r="W26" s="42">
        <v>10</v>
      </c>
      <c r="X26" s="42">
        <v>7</v>
      </c>
      <c r="Y26" s="42">
        <v>6</v>
      </c>
      <c r="Z26" s="42">
        <v>1</v>
      </c>
      <c r="AA26" s="42">
        <v>5</v>
      </c>
      <c r="AB26" s="43" t="s">
        <v>20</v>
      </c>
    </row>
    <row r="27" spans="2:28" s="33" customFormat="1" ht="24" customHeight="1">
      <c r="B27" s="40" t="s">
        <v>43</v>
      </c>
      <c r="C27" s="41">
        <v>3</v>
      </c>
      <c r="D27" s="42">
        <v>3</v>
      </c>
      <c r="E27" s="42">
        <v>0</v>
      </c>
      <c r="F27" s="42">
        <v>22</v>
      </c>
      <c r="G27" s="42">
        <v>20</v>
      </c>
      <c r="H27" s="42">
        <v>0</v>
      </c>
      <c r="I27" s="42">
        <v>2</v>
      </c>
      <c r="J27" s="42">
        <v>590</v>
      </c>
      <c r="K27" s="42">
        <v>288</v>
      </c>
      <c r="L27" s="42">
        <v>302</v>
      </c>
      <c r="M27" s="42">
        <v>201</v>
      </c>
      <c r="N27" s="42">
        <v>95</v>
      </c>
      <c r="O27" s="42">
        <v>106</v>
      </c>
      <c r="P27" s="42">
        <v>188</v>
      </c>
      <c r="Q27" s="42">
        <v>98</v>
      </c>
      <c r="R27" s="42">
        <v>90</v>
      </c>
      <c r="S27" s="42">
        <v>201</v>
      </c>
      <c r="T27" s="42">
        <v>95</v>
      </c>
      <c r="U27" s="42">
        <v>106</v>
      </c>
      <c r="V27" s="42">
        <v>54</v>
      </c>
      <c r="W27" s="42">
        <v>35</v>
      </c>
      <c r="X27" s="42">
        <v>19</v>
      </c>
      <c r="Y27" s="42">
        <v>6</v>
      </c>
      <c r="Z27" s="42">
        <v>0</v>
      </c>
      <c r="AA27" s="42">
        <v>6</v>
      </c>
      <c r="AB27" s="43" t="s">
        <v>43</v>
      </c>
    </row>
    <row r="28" spans="2:28" s="33" customFormat="1" ht="24" customHeight="1">
      <c r="B28" s="40" t="s">
        <v>44</v>
      </c>
      <c r="C28" s="41">
        <v>2</v>
      </c>
      <c r="D28" s="42">
        <v>2</v>
      </c>
      <c r="E28" s="42">
        <v>0</v>
      </c>
      <c r="F28" s="42">
        <v>24</v>
      </c>
      <c r="G28" s="42">
        <v>18</v>
      </c>
      <c r="H28" s="42">
        <v>0</v>
      </c>
      <c r="I28" s="42">
        <v>6</v>
      </c>
      <c r="J28" s="42">
        <v>530</v>
      </c>
      <c r="K28" s="42">
        <v>259</v>
      </c>
      <c r="L28" s="42">
        <v>271</v>
      </c>
      <c r="M28" s="42">
        <v>180</v>
      </c>
      <c r="N28" s="42">
        <v>84</v>
      </c>
      <c r="O28" s="42">
        <v>96</v>
      </c>
      <c r="P28" s="42">
        <v>161</v>
      </c>
      <c r="Q28" s="42">
        <v>82</v>
      </c>
      <c r="R28" s="42">
        <v>79</v>
      </c>
      <c r="S28" s="42">
        <v>189</v>
      </c>
      <c r="T28" s="42">
        <v>93</v>
      </c>
      <c r="U28" s="42">
        <v>96</v>
      </c>
      <c r="V28" s="42">
        <v>52</v>
      </c>
      <c r="W28" s="42">
        <v>33</v>
      </c>
      <c r="X28" s="42">
        <v>19</v>
      </c>
      <c r="Y28" s="42">
        <v>9</v>
      </c>
      <c r="Z28" s="42">
        <v>2</v>
      </c>
      <c r="AA28" s="42">
        <v>7</v>
      </c>
      <c r="AB28" s="43" t="s">
        <v>44</v>
      </c>
    </row>
    <row r="29" spans="2:28" s="33" customFormat="1" ht="24" customHeight="1">
      <c r="B29" s="40" t="s">
        <v>48</v>
      </c>
      <c r="C29" s="41">
        <v>2</v>
      </c>
      <c r="D29" s="42">
        <v>2</v>
      </c>
      <c r="E29" s="42">
        <v>0</v>
      </c>
      <c r="F29" s="42">
        <v>18</v>
      </c>
      <c r="G29" s="42">
        <v>15</v>
      </c>
      <c r="H29" s="42">
        <v>0</v>
      </c>
      <c r="I29" s="42">
        <v>3</v>
      </c>
      <c r="J29" s="42">
        <v>463</v>
      </c>
      <c r="K29" s="42">
        <v>230</v>
      </c>
      <c r="L29" s="42">
        <v>233</v>
      </c>
      <c r="M29" s="42">
        <v>144</v>
      </c>
      <c r="N29" s="42">
        <v>71</v>
      </c>
      <c r="O29" s="42">
        <v>73</v>
      </c>
      <c r="P29" s="42">
        <v>145</v>
      </c>
      <c r="Q29" s="42">
        <v>74</v>
      </c>
      <c r="R29" s="42">
        <v>71</v>
      </c>
      <c r="S29" s="42">
        <v>174</v>
      </c>
      <c r="T29" s="42">
        <v>85</v>
      </c>
      <c r="U29" s="42">
        <v>89</v>
      </c>
      <c r="V29" s="42">
        <v>44</v>
      </c>
      <c r="W29" s="42">
        <v>25</v>
      </c>
      <c r="X29" s="42">
        <v>19</v>
      </c>
      <c r="Y29" s="42">
        <v>9</v>
      </c>
      <c r="Z29" s="42">
        <v>1</v>
      </c>
      <c r="AA29" s="42">
        <v>8</v>
      </c>
      <c r="AB29" s="43" t="s">
        <v>48</v>
      </c>
    </row>
    <row r="30" spans="2:28" s="33" customFormat="1" ht="24" customHeight="1">
      <c r="B30" s="35"/>
      <c r="C30" s="41"/>
      <c r="D30" s="42"/>
      <c r="E30" s="42"/>
      <c r="F30" s="42"/>
      <c r="G30" s="42"/>
      <c r="H30" s="42"/>
      <c r="I30" s="42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2"/>
      <c r="AA30" s="42"/>
      <c r="AB30" s="39"/>
    </row>
    <row r="31" spans="2:28" s="45" customFormat="1" ht="24" customHeight="1">
      <c r="B31" s="47" t="s">
        <v>40</v>
      </c>
      <c r="C31" s="46">
        <f>SUM(C32:C35)</f>
        <v>7</v>
      </c>
      <c r="D31" s="74">
        <f>SUM(D32:D35)</f>
        <v>7</v>
      </c>
      <c r="E31" s="74">
        <f aca="true" t="shared" si="5" ref="E31:AA31">SUM(E32:E35)</f>
        <v>0</v>
      </c>
      <c r="F31" s="74">
        <f t="shared" si="5"/>
        <v>58</v>
      </c>
      <c r="G31" s="74">
        <f t="shared" si="5"/>
        <v>47</v>
      </c>
      <c r="H31" s="74">
        <f t="shared" si="5"/>
        <v>0</v>
      </c>
      <c r="I31" s="74">
        <f t="shared" si="5"/>
        <v>11</v>
      </c>
      <c r="J31" s="74">
        <f t="shared" si="5"/>
        <v>1213</v>
      </c>
      <c r="K31" s="74">
        <f t="shared" si="5"/>
        <v>613</v>
      </c>
      <c r="L31" s="74">
        <f t="shared" si="5"/>
        <v>600</v>
      </c>
      <c r="M31" s="74">
        <f t="shared" si="5"/>
        <v>410</v>
      </c>
      <c r="N31" s="74">
        <f t="shared" si="5"/>
        <v>199</v>
      </c>
      <c r="O31" s="74">
        <f t="shared" si="5"/>
        <v>211</v>
      </c>
      <c r="P31" s="74">
        <f t="shared" si="5"/>
        <v>368</v>
      </c>
      <c r="Q31" s="74">
        <f t="shared" si="5"/>
        <v>192</v>
      </c>
      <c r="R31" s="74">
        <f t="shared" si="5"/>
        <v>176</v>
      </c>
      <c r="S31" s="74">
        <f t="shared" si="5"/>
        <v>435</v>
      </c>
      <c r="T31" s="74">
        <f t="shared" si="5"/>
        <v>222</v>
      </c>
      <c r="U31" s="74">
        <f t="shared" si="5"/>
        <v>213</v>
      </c>
      <c r="V31" s="74">
        <f t="shared" si="5"/>
        <v>131</v>
      </c>
      <c r="W31" s="74">
        <f t="shared" si="5"/>
        <v>75</v>
      </c>
      <c r="X31" s="74">
        <f t="shared" si="5"/>
        <v>56</v>
      </c>
      <c r="Y31" s="74">
        <f t="shared" si="5"/>
        <v>27</v>
      </c>
      <c r="Z31" s="74">
        <f t="shared" si="5"/>
        <v>2</v>
      </c>
      <c r="AA31" s="74">
        <f>SUM(AA32:AA35)</f>
        <v>25</v>
      </c>
      <c r="AB31" s="48" t="s">
        <v>40</v>
      </c>
    </row>
    <row r="32" spans="2:28" s="33" customFormat="1" ht="24" customHeight="1">
      <c r="B32" s="40" t="s">
        <v>21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3" t="s">
        <v>21</v>
      </c>
    </row>
    <row r="33" spans="2:28" s="33" customFormat="1" ht="24" customHeight="1">
      <c r="B33" s="40" t="s">
        <v>22</v>
      </c>
      <c r="C33" s="41">
        <v>3</v>
      </c>
      <c r="D33" s="42">
        <v>3</v>
      </c>
      <c r="E33" s="42">
        <v>0</v>
      </c>
      <c r="F33" s="42">
        <v>22</v>
      </c>
      <c r="G33" s="42">
        <v>18</v>
      </c>
      <c r="H33" s="42">
        <v>0</v>
      </c>
      <c r="I33" s="42">
        <v>4</v>
      </c>
      <c r="J33" s="42">
        <v>500</v>
      </c>
      <c r="K33" s="42">
        <v>252</v>
      </c>
      <c r="L33" s="42">
        <v>248</v>
      </c>
      <c r="M33" s="42">
        <v>163</v>
      </c>
      <c r="N33" s="42">
        <v>81</v>
      </c>
      <c r="O33" s="42">
        <v>82</v>
      </c>
      <c r="P33" s="42">
        <v>157</v>
      </c>
      <c r="Q33" s="42">
        <v>84</v>
      </c>
      <c r="R33" s="42">
        <v>73</v>
      </c>
      <c r="S33" s="42">
        <v>180</v>
      </c>
      <c r="T33" s="42">
        <v>87</v>
      </c>
      <c r="U33" s="42">
        <v>93</v>
      </c>
      <c r="V33" s="42">
        <v>50</v>
      </c>
      <c r="W33" s="42">
        <v>30</v>
      </c>
      <c r="X33" s="42">
        <v>20</v>
      </c>
      <c r="Y33" s="42">
        <v>12</v>
      </c>
      <c r="Z33" s="42">
        <v>2</v>
      </c>
      <c r="AA33" s="42">
        <v>10</v>
      </c>
      <c r="AB33" s="43" t="s">
        <v>22</v>
      </c>
    </row>
    <row r="34" spans="2:28" s="33" customFormat="1" ht="24" customHeight="1">
      <c r="B34" s="40" t="s">
        <v>45</v>
      </c>
      <c r="C34" s="41">
        <v>2</v>
      </c>
      <c r="D34" s="42">
        <v>2</v>
      </c>
      <c r="E34" s="42">
        <v>0</v>
      </c>
      <c r="F34" s="42">
        <v>17</v>
      </c>
      <c r="G34" s="42">
        <v>14</v>
      </c>
      <c r="H34" s="42">
        <v>0</v>
      </c>
      <c r="I34" s="42">
        <v>3</v>
      </c>
      <c r="J34" s="42">
        <v>370</v>
      </c>
      <c r="K34" s="42">
        <v>181</v>
      </c>
      <c r="L34" s="42">
        <v>189</v>
      </c>
      <c r="M34" s="42">
        <v>124</v>
      </c>
      <c r="N34" s="42">
        <v>56</v>
      </c>
      <c r="O34" s="42">
        <v>68</v>
      </c>
      <c r="P34" s="42">
        <v>112</v>
      </c>
      <c r="Q34" s="42">
        <v>52</v>
      </c>
      <c r="R34" s="42">
        <v>60</v>
      </c>
      <c r="S34" s="42">
        <v>134</v>
      </c>
      <c r="T34" s="42">
        <v>73</v>
      </c>
      <c r="U34" s="42">
        <v>61</v>
      </c>
      <c r="V34" s="42">
        <v>41</v>
      </c>
      <c r="W34" s="42">
        <v>20</v>
      </c>
      <c r="X34" s="42">
        <v>21</v>
      </c>
      <c r="Y34" s="42">
        <v>8</v>
      </c>
      <c r="Z34" s="42">
        <v>0</v>
      </c>
      <c r="AA34" s="42">
        <v>8</v>
      </c>
      <c r="AB34" s="43" t="s">
        <v>45</v>
      </c>
    </row>
    <row r="35" spans="2:28" s="33" customFormat="1" ht="24" customHeight="1">
      <c r="B35" s="40" t="s">
        <v>46</v>
      </c>
      <c r="C35" s="41">
        <v>2</v>
      </c>
      <c r="D35" s="42">
        <v>2</v>
      </c>
      <c r="E35" s="42">
        <v>0</v>
      </c>
      <c r="F35" s="42">
        <v>19</v>
      </c>
      <c r="G35" s="42">
        <v>15</v>
      </c>
      <c r="H35" s="42">
        <v>0</v>
      </c>
      <c r="I35" s="42">
        <v>4</v>
      </c>
      <c r="J35" s="42">
        <v>343</v>
      </c>
      <c r="K35" s="42">
        <v>180</v>
      </c>
      <c r="L35" s="42">
        <v>163</v>
      </c>
      <c r="M35" s="42">
        <v>123</v>
      </c>
      <c r="N35" s="42">
        <v>62</v>
      </c>
      <c r="O35" s="42">
        <v>61</v>
      </c>
      <c r="P35" s="42">
        <v>99</v>
      </c>
      <c r="Q35" s="42">
        <v>56</v>
      </c>
      <c r="R35" s="42">
        <v>43</v>
      </c>
      <c r="S35" s="42">
        <v>121</v>
      </c>
      <c r="T35" s="42">
        <v>62</v>
      </c>
      <c r="U35" s="42">
        <v>59</v>
      </c>
      <c r="V35" s="42">
        <v>40</v>
      </c>
      <c r="W35" s="42">
        <v>25</v>
      </c>
      <c r="X35" s="42">
        <v>15</v>
      </c>
      <c r="Y35" s="42">
        <v>7</v>
      </c>
      <c r="Z35" s="42">
        <v>0</v>
      </c>
      <c r="AA35" s="42">
        <v>7</v>
      </c>
      <c r="AB35" s="43" t="s">
        <v>46</v>
      </c>
    </row>
    <row r="36" spans="2:28" s="33" customFormat="1" ht="24" customHeight="1">
      <c r="B36" s="35"/>
      <c r="C36" s="41"/>
      <c r="D36" s="42"/>
      <c r="E36" s="42"/>
      <c r="F36" s="42"/>
      <c r="G36" s="42"/>
      <c r="H36" s="42"/>
      <c r="I36" s="42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2"/>
      <c r="AA36" s="42"/>
      <c r="AB36" s="39"/>
    </row>
    <row r="37" spans="2:28" s="45" customFormat="1" ht="24" customHeight="1">
      <c r="B37" s="47" t="s">
        <v>41</v>
      </c>
      <c r="C37" s="46">
        <f>SUM(C38:C40)</f>
        <v>3</v>
      </c>
      <c r="D37" s="74">
        <f>SUM(D38:D40)</f>
        <v>3</v>
      </c>
      <c r="E37" s="74">
        <f aca="true" t="shared" si="6" ref="E37:AA37">SUM(E38:E40)</f>
        <v>0</v>
      </c>
      <c r="F37" s="74">
        <f t="shared" si="6"/>
        <v>18</v>
      </c>
      <c r="G37" s="74">
        <f t="shared" si="6"/>
        <v>15</v>
      </c>
      <c r="H37" s="74">
        <f t="shared" si="6"/>
        <v>0</v>
      </c>
      <c r="I37" s="74">
        <f t="shared" si="6"/>
        <v>3</v>
      </c>
      <c r="J37" s="74">
        <f t="shared" si="6"/>
        <v>333</v>
      </c>
      <c r="K37" s="74">
        <f t="shared" si="6"/>
        <v>154</v>
      </c>
      <c r="L37" s="74">
        <f t="shared" si="6"/>
        <v>179</v>
      </c>
      <c r="M37" s="74">
        <f t="shared" si="6"/>
        <v>88</v>
      </c>
      <c r="N37" s="74">
        <f t="shared" si="6"/>
        <v>45</v>
      </c>
      <c r="O37" s="74">
        <f t="shared" si="6"/>
        <v>43</v>
      </c>
      <c r="P37" s="74">
        <f t="shared" si="6"/>
        <v>121</v>
      </c>
      <c r="Q37" s="74">
        <f t="shared" si="6"/>
        <v>54</v>
      </c>
      <c r="R37" s="74">
        <f t="shared" si="6"/>
        <v>67</v>
      </c>
      <c r="S37" s="74">
        <f t="shared" si="6"/>
        <v>124</v>
      </c>
      <c r="T37" s="74">
        <f t="shared" si="6"/>
        <v>55</v>
      </c>
      <c r="U37" s="74">
        <f t="shared" si="6"/>
        <v>69</v>
      </c>
      <c r="V37" s="74">
        <f t="shared" si="6"/>
        <v>44</v>
      </c>
      <c r="W37" s="74">
        <f t="shared" si="6"/>
        <v>29</v>
      </c>
      <c r="X37" s="74">
        <f t="shared" si="6"/>
        <v>15</v>
      </c>
      <c r="Y37" s="74">
        <f t="shared" si="6"/>
        <v>10</v>
      </c>
      <c r="Z37" s="74">
        <f t="shared" si="6"/>
        <v>2</v>
      </c>
      <c r="AA37" s="74">
        <f t="shared" si="6"/>
        <v>8</v>
      </c>
      <c r="AB37" s="48" t="s">
        <v>41</v>
      </c>
    </row>
    <row r="38" spans="2:28" s="33" customFormat="1" ht="24" customHeight="1">
      <c r="B38" s="40" t="s">
        <v>23</v>
      </c>
      <c r="C38" s="41">
        <v>1</v>
      </c>
      <c r="D38" s="42">
        <v>1</v>
      </c>
      <c r="E38" s="42">
        <v>0</v>
      </c>
      <c r="F38" s="42">
        <v>7</v>
      </c>
      <c r="G38" s="42">
        <v>5</v>
      </c>
      <c r="H38" s="42">
        <v>0</v>
      </c>
      <c r="I38" s="42">
        <v>2</v>
      </c>
      <c r="J38" s="42">
        <v>125</v>
      </c>
      <c r="K38" s="42">
        <v>56</v>
      </c>
      <c r="L38" s="42">
        <v>69</v>
      </c>
      <c r="M38" s="42">
        <v>30</v>
      </c>
      <c r="N38" s="44">
        <v>13</v>
      </c>
      <c r="O38" s="44">
        <v>17</v>
      </c>
      <c r="P38" s="42">
        <v>50</v>
      </c>
      <c r="Q38" s="44">
        <v>22</v>
      </c>
      <c r="R38" s="44">
        <v>28</v>
      </c>
      <c r="S38" s="42">
        <v>45</v>
      </c>
      <c r="T38" s="44">
        <v>21</v>
      </c>
      <c r="U38" s="44">
        <v>24</v>
      </c>
      <c r="V38" s="42">
        <v>17</v>
      </c>
      <c r="W38" s="44">
        <v>13</v>
      </c>
      <c r="X38" s="44">
        <v>4</v>
      </c>
      <c r="Y38" s="42">
        <v>4</v>
      </c>
      <c r="Z38" s="42">
        <v>1</v>
      </c>
      <c r="AA38" s="42">
        <v>3</v>
      </c>
      <c r="AB38" s="43" t="s">
        <v>23</v>
      </c>
    </row>
    <row r="39" spans="2:28" s="33" customFormat="1" ht="24" customHeight="1">
      <c r="B39" s="40" t="s">
        <v>24</v>
      </c>
      <c r="C39" s="41">
        <v>1</v>
      </c>
      <c r="D39" s="42">
        <v>1</v>
      </c>
      <c r="E39" s="42">
        <v>0</v>
      </c>
      <c r="F39" s="42">
        <v>5</v>
      </c>
      <c r="G39" s="42">
        <v>4</v>
      </c>
      <c r="H39" s="42">
        <v>0</v>
      </c>
      <c r="I39" s="42">
        <v>1</v>
      </c>
      <c r="J39" s="42">
        <v>97</v>
      </c>
      <c r="K39" s="42">
        <v>46</v>
      </c>
      <c r="L39" s="42">
        <v>51</v>
      </c>
      <c r="M39" s="42">
        <v>25</v>
      </c>
      <c r="N39" s="44">
        <v>14</v>
      </c>
      <c r="O39" s="44">
        <v>11</v>
      </c>
      <c r="P39" s="42">
        <v>30</v>
      </c>
      <c r="Q39" s="44">
        <v>14</v>
      </c>
      <c r="R39" s="44">
        <v>16</v>
      </c>
      <c r="S39" s="42">
        <v>42</v>
      </c>
      <c r="T39" s="44">
        <v>18</v>
      </c>
      <c r="U39" s="44">
        <v>24</v>
      </c>
      <c r="V39" s="42">
        <v>13</v>
      </c>
      <c r="W39" s="44">
        <v>8</v>
      </c>
      <c r="X39" s="44">
        <v>5</v>
      </c>
      <c r="Y39" s="42">
        <v>3</v>
      </c>
      <c r="Z39" s="42">
        <v>0</v>
      </c>
      <c r="AA39" s="42">
        <v>3</v>
      </c>
      <c r="AB39" s="43" t="s">
        <v>24</v>
      </c>
    </row>
    <row r="40" spans="2:28" s="13" customFormat="1" ht="24" customHeight="1">
      <c r="B40" s="14" t="s">
        <v>25</v>
      </c>
      <c r="C40" s="17">
        <v>1</v>
      </c>
      <c r="D40" s="18">
        <v>1</v>
      </c>
      <c r="E40" s="18">
        <v>0</v>
      </c>
      <c r="F40" s="18">
        <v>6</v>
      </c>
      <c r="G40" s="18">
        <v>6</v>
      </c>
      <c r="H40" s="18">
        <v>0</v>
      </c>
      <c r="I40" s="18">
        <v>0</v>
      </c>
      <c r="J40" s="18">
        <v>111</v>
      </c>
      <c r="K40" s="18">
        <v>52</v>
      </c>
      <c r="L40" s="18">
        <v>59</v>
      </c>
      <c r="M40" s="18">
        <v>33</v>
      </c>
      <c r="N40" s="19">
        <v>18</v>
      </c>
      <c r="O40" s="19">
        <v>15</v>
      </c>
      <c r="P40" s="18">
        <v>41</v>
      </c>
      <c r="Q40" s="19">
        <v>18</v>
      </c>
      <c r="R40" s="19">
        <v>23</v>
      </c>
      <c r="S40" s="18">
        <v>37</v>
      </c>
      <c r="T40" s="19">
        <v>16</v>
      </c>
      <c r="U40" s="19">
        <v>21</v>
      </c>
      <c r="V40" s="18">
        <v>14</v>
      </c>
      <c r="W40" s="19">
        <v>8</v>
      </c>
      <c r="X40" s="19">
        <v>6</v>
      </c>
      <c r="Y40" s="18">
        <v>3</v>
      </c>
      <c r="Z40" s="18">
        <v>1</v>
      </c>
      <c r="AA40" s="18">
        <v>2</v>
      </c>
      <c r="AB40" s="20" t="s">
        <v>25</v>
      </c>
    </row>
    <row r="41" spans="2:28" s="13" customFormat="1" ht="24" customHeight="1">
      <c r="B41" s="16"/>
      <c r="C41" s="17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8"/>
      <c r="AA41" s="18"/>
      <c r="AB41" s="21"/>
    </row>
    <row r="42" spans="2:28" s="13" customFormat="1" ht="24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2:28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13">
    <mergeCell ref="V5:X5"/>
    <mergeCell ref="Y4:AA4"/>
    <mergeCell ref="Y5:AA5"/>
    <mergeCell ref="AB4:AB6"/>
    <mergeCell ref="V4:X4"/>
    <mergeCell ref="B4:B6"/>
    <mergeCell ref="C4:E5"/>
    <mergeCell ref="F4:I5"/>
    <mergeCell ref="J5:L5"/>
    <mergeCell ref="M5:O5"/>
    <mergeCell ref="P5:R5"/>
    <mergeCell ref="S5:U5"/>
    <mergeCell ref="J4:U4"/>
  </mergeCells>
  <printOptions horizontalCentered="1"/>
  <pageMargins left="0.65" right="0.56" top="0.54" bottom="0.3937007874015748" header="0.5511811023622047" footer="0.5118110236220472"/>
  <pageSetup firstPageNumber="40" useFirstPageNumber="1" fitToHeight="1" fitToWidth="1" horizontalDpi="600" verticalDpi="600" orientation="landscape" paperSize="9" scale="5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2009-01-13T07:20:50Z</cp:lastPrinted>
  <dcterms:created xsi:type="dcterms:W3CDTF">2003-12-12T04:10:10Z</dcterms:created>
  <dcterms:modified xsi:type="dcterms:W3CDTF">2010-01-05T07:50:57Z</dcterms:modified>
  <cp:category/>
  <cp:version/>
  <cp:contentType/>
  <cp:contentStatus/>
</cp:coreProperties>
</file>