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firstSheet="14" activeTab="18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'Ｈ１２'!$A$2:$M$27</definedName>
    <definedName name="_xlnm.Print_Area" localSheetId="15">'Ｈ１７'!$A$2:$I$27</definedName>
    <definedName name="_xlnm.Print_Area" localSheetId="12">'Ｈ２'!$A$2:$M$27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'Ｈ７'!$A$2:$M$27</definedName>
    <definedName name="_xlnm.Print_Area" localSheetId="18">'R２'!$A$1:$I$27</definedName>
    <definedName name="_xlnm.Print_Area" localSheetId="3">'Ｓ１０'!$2:$20</definedName>
    <definedName name="_xlnm.Print_Area" localSheetId="4">'Ｓ２５'!$A$2:$AH$24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'Ｓ４５'!$A$2:$M$27</definedName>
    <definedName name="_xlnm.Print_Area" localSheetId="2">'Ｓ５'!$2:$19</definedName>
    <definedName name="_xlnm.Print_Area" localSheetId="9">'Ｓ５０'!$A$2:$M$27</definedName>
    <definedName name="_xlnm.Print_Area" localSheetId="10">'Ｓ５５'!$A$2:$M$27</definedName>
    <definedName name="_xlnm.Print_Area" localSheetId="11">'Ｓ６０'!$A$2:$M$27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<sst xmlns="http://schemas.openxmlformats.org/spreadsheetml/2006/main" count="1192" uniqueCount="304">
  <si>
    <t>総数</t>
  </si>
  <si>
    <t>男</t>
  </si>
  <si>
    <t>女</t>
  </si>
  <si>
    <t>　０～４歳</t>
  </si>
  <si>
    <t>不詳</t>
  </si>
  <si>
    <t>大山町</t>
  </si>
  <si>
    <t>上中山村</t>
  </si>
  <si>
    <t>下中山村</t>
  </si>
  <si>
    <t>高麗村</t>
  </si>
  <si>
    <t>所子村</t>
  </si>
  <si>
    <t>大山村</t>
  </si>
  <si>
    <t>庄内村</t>
  </si>
  <si>
    <t>名和村</t>
  </si>
  <si>
    <t>御来屋町</t>
  </si>
  <si>
    <t>光徳村</t>
  </si>
  <si>
    <t>逢坂村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</si>
  <si>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</si>
  <si>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</si>
  <si>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</si>
  <si>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</si>
  <si>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</si>
  <si>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</si>
  <si>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</si>
  <si>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</si>
  <si>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</si>
  <si>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</si>
  <si>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</si>
  <si>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</si>
  <si>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</si>
  <si>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</si>
  <si>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</si>
  <si>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</si>
  <si>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</si>
  <si>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</si>
  <si>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</si>
  <si>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</si>
  <si>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中山村</t>
  </si>
  <si>
    <t>名和町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</si>
  <si>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</si>
  <si>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</si>
  <si>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</si>
  <si>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</si>
  <si>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</si>
  <si>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</si>
  <si>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</si>
  <si>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</si>
  <si>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</si>
  <si>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</si>
  <si>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</si>
  <si>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</si>
  <si>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</si>
  <si>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</si>
  <si>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</si>
  <si>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</si>
  <si>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</si>
  <si>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</si>
  <si>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</si>
  <si>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中山町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</si>
  <si>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</si>
  <si>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</si>
  <si>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</si>
  <si>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</si>
  <si>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</si>
  <si>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</si>
  <si>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</si>
  <si>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</si>
  <si>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</si>
  <si>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</si>
  <si>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</si>
  <si>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</si>
  <si>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</si>
  <si>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</si>
  <si>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</si>
  <si>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</si>
  <si>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</si>
  <si>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</si>
  <si>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</si>
  <si>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</si>
  <si>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</si>
  <si>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</si>
  <si>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</si>
  <si>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</si>
  <si>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</si>
  <si>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</si>
  <si>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</si>
  <si>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</si>
  <si>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</si>
  <si>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</si>
  <si>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</si>
  <si>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</si>
  <si>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</si>
  <si>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</si>
  <si>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</si>
  <si>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</si>
  <si>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</si>
  <si>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</si>
  <si>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</si>
  <si>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</si>
  <si>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</si>
  <si>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</si>
  <si>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</si>
  <si>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</si>
  <si>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</si>
  <si>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</si>
  <si>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</si>
  <si>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</si>
  <si>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</si>
  <si>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</si>
  <si>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</si>
  <si>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</si>
  <si>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</si>
  <si>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</si>
  <si>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</si>
  <si>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</si>
  <si>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</si>
  <si>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</si>
  <si>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</si>
  <si>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</si>
  <si>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</si>
  <si>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</si>
  <si>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</si>
  <si>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</si>
  <si>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</si>
  <si>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</si>
  <si>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</si>
  <si>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</si>
  <si>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</si>
  <si>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</si>
  <si>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</si>
  <si>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</si>
  <si>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</si>
  <si>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</si>
  <si>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</si>
  <si>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</si>
  <si>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</si>
  <si>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</si>
  <si>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</si>
  <si>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30～34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</si>
  <si>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</si>
  <si>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</si>
  <si>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</si>
  <si>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</si>
  <si>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</si>
  <si>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</si>
  <si>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</si>
  <si>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</si>
  <si>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</si>
  <si>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</si>
  <si>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</si>
  <si>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</si>
  <si>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</si>
  <si>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</si>
  <si>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</si>
  <si>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</si>
  <si>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</si>
  <si>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</si>
  <si>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</si>
  <si>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</si>
  <si>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</si>
  <si>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</si>
  <si>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</si>
  <si>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</si>
  <si>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</si>
  <si>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</si>
  <si>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</si>
  <si>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</si>
  <si>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</si>
  <si>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</si>
  <si>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</si>
  <si>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</si>
  <si>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</si>
  <si>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</si>
  <si>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</si>
  <si>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</si>
  <si>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</si>
  <si>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</si>
  <si>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</si>
  <si>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</si>
  <si>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</si>
  <si>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</si>
  <si>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</si>
  <si>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</si>
  <si>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</si>
  <si>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</si>
  <si>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</si>
  <si>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</si>
  <si>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</si>
  <si>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</si>
  <si>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</si>
  <si>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</si>
  <si>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</si>
  <si>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</si>
  <si>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</si>
  <si>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</si>
  <si>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</si>
  <si>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</si>
  <si>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</si>
  <si>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</si>
  <si>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</si>
  <si>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</si>
  <si>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</si>
  <si>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</si>
  <si>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</si>
  <si>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</si>
  <si>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</si>
  <si>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</si>
  <si>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</si>
  <si>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</si>
  <si>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</si>
  <si>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</si>
  <si>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</si>
  <si>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</si>
  <si>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</si>
  <si>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</si>
  <si>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</si>
  <si>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</si>
  <si>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</si>
  <si>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</si>
  <si>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</si>
  <si>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</si>
  <si>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</si>
  <si>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</si>
  <si>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</si>
  <si>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</si>
  <si>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</si>
  <si>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</si>
  <si>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</si>
  <si>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</si>
  <si>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</si>
  <si>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</si>
  <si>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</si>
  <si>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</si>
  <si>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</si>
  <si>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</si>
  <si>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</si>
  <si>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</si>
  <si>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</si>
  <si>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</si>
  <si>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</si>
  <si>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</si>
  <si>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</si>
  <si>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</si>
  <si>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</si>
  <si>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</si>
  <si>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上中山村</t>
  </si>
  <si>
    <t>下中山村</t>
  </si>
  <si>
    <t>所子村</t>
  </si>
  <si>
    <t>御来屋村</t>
  </si>
  <si>
    <t>光徳村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</si>
  <si>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</si>
  <si>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</si>
  <si>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</si>
  <si>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</si>
  <si>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</si>
  <si>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</si>
  <si>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</si>
  <si>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</si>
  <si>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</si>
  <si>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</si>
  <si>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</si>
  <si>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</si>
  <si>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</si>
  <si>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</si>
  <si>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</si>
  <si>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</si>
  <si>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</si>
  <si>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</si>
  <si>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</si>
  <si>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</si>
  <si>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</si>
  <si>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</si>
  <si>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御来屋町</t>
  </si>
  <si>
    <t>60～</t>
  </si>
  <si>
    <t>大山村</t>
  </si>
  <si>
    <t>下中山村</t>
  </si>
  <si>
    <t>上中山村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</si>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</sst>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7" fontId="6" fillId="0" borderId="15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16" xfId="48" applyNumberFormat="1" applyFont="1" applyBorder="1" applyAlignment="1">
      <alignment/>
    </xf>
    <xf numFmtId="177" fontId="0" fillId="0" borderId="0" xfId="0" applyNumberFormat="1" applyAlignment="1">
      <alignment/>
    </xf>
    <xf numFmtId="177" fontId="6" fillId="0" borderId="20" xfId="48" applyNumberFormat="1" applyFont="1" applyBorder="1" applyAlignment="1">
      <alignment/>
    </xf>
    <xf numFmtId="177" fontId="6" fillId="0" borderId="17" xfId="48" applyNumberFormat="1" applyFont="1" applyBorder="1" applyAlignment="1">
      <alignment/>
    </xf>
    <xf numFmtId="177" fontId="6" fillId="0" borderId="18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7" fontId="6" fillId="0" borderId="24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177" fontId="6" fillId="0" borderId="26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38" fontId="3" fillId="0" borderId="27" xfId="48" applyFont="1" applyBorder="1" applyAlignment="1">
      <alignment horizontal="center"/>
    </xf>
    <xf numFmtId="38" fontId="3" fillId="0" borderId="28" xfId="48" applyFont="1" applyBorder="1" applyAlignment="1">
      <alignment horizontal="center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Fill="1" applyAlignment="1">
      <alignment/>
    </xf>
    <xf numFmtId="177" fontId="0" fillId="0" borderId="0" xfId="48" applyNumberFormat="1" applyFont="1" applyAlignment="1">
      <alignment/>
    </xf>
    <xf numFmtId="177" fontId="6" fillId="0" borderId="15" xfId="48" applyNumberFormat="1" applyFont="1" applyFill="1" applyBorder="1" applyAlignment="1">
      <alignment/>
    </xf>
    <xf numFmtId="177" fontId="6" fillId="0" borderId="24" xfId="48" applyNumberFormat="1" applyFont="1" applyFill="1" applyBorder="1" applyAlignment="1">
      <alignment/>
    </xf>
    <xf numFmtId="177" fontId="0" fillId="0" borderId="0" xfId="48" applyNumberFormat="1" applyFont="1" applyFill="1" applyAlignment="1">
      <alignment/>
    </xf>
    <xf numFmtId="177" fontId="6" fillId="0" borderId="16" xfId="48" applyNumberFormat="1" applyFont="1" applyFill="1" applyBorder="1" applyAlignment="1">
      <alignment/>
    </xf>
    <xf numFmtId="177" fontId="6" fillId="0" borderId="13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30" xfId="48" applyNumberFormat="1" applyFont="1" applyBorder="1" applyAlignment="1">
      <alignment/>
    </xf>
    <xf numFmtId="177" fontId="6" fillId="0" borderId="29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/>
    </xf>
    <xf numFmtId="177" fontId="6" fillId="0" borderId="31" xfId="48" applyNumberFormat="1" applyFont="1" applyBorder="1" applyAlignment="1">
      <alignment/>
    </xf>
    <xf numFmtId="178" fontId="6" fillId="0" borderId="24" xfId="48" applyNumberFormat="1" applyFont="1" applyFill="1" applyBorder="1" applyAlignment="1">
      <alignment horizontal="right"/>
    </xf>
    <xf numFmtId="178" fontId="6" fillId="0" borderId="29" xfId="48" applyNumberFormat="1" applyFont="1" applyFill="1" applyBorder="1" applyAlignment="1">
      <alignment horizontal="right"/>
    </xf>
    <xf numFmtId="178" fontId="6" fillId="0" borderId="32" xfId="48" applyNumberFormat="1" applyFont="1" applyFill="1" applyBorder="1" applyAlignment="1">
      <alignment horizontal="right"/>
    </xf>
    <xf numFmtId="178" fontId="6" fillId="0" borderId="31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3" sqref="J23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274</v>
      </c>
      <c r="G3" s="10"/>
      <c r="H3" s="30"/>
      <c r="I3" s="9" t="s">
        <v>275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11</v>
      </c>
      <c r="S3" s="10"/>
      <c r="T3" s="30"/>
      <c r="U3" s="9" t="s">
        <v>271</v>
      </c>
      <c r="V3" s="10"/>
      <c r="W3" s="30"/>
      <c r="X3" s="9" t="s">
        <v>12</v>
      </c>
      <c r="Y3" s="10"/>
      <c r="Z3" s="30"/>
      <c r="AA3" s="9" t="s">
        <v>273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7" ht="12.75" customHeight="1">
      <c r="A5" s="6" t="s">
        <v>232</v>
      </c>
      <c r="B5" s="26">
        <f aca="true" t="shared" si="0" ref="B5:B15">SUM(C5:D5)</f>
        <v>573</v>
      </c>
      <c r="C5" s="35">
        <f aca="true" t="shared" si="1" ref="C5:D10">SUM(F5,I5,L5,O5,R5,U5,X5,AA5,AD5,AG5,)</f>
        <v>301</v>
      </c>
      <c r="D5" s="22">
        <f t="shared" si="1"/>
        <v>272</v>
      </c>
      <c r="E5" s="26">
        <f aca="true" t="shared" si="2" ref="E5:E15">SUM(F5:G5)</f>
        <v>60</v>
      </c>
      <c r="F5" s="35">
        <v>32</v>
      </c>
      <c r="G5" s="22">
        <v>28</v>
      </c>
      <c r="H5" s="26">
        <f aca="true" t="shared" si="3" ref="H5:H15">SUM(I5:J5)</f>
        <v>48</v>
      </c>
      <c r="I5" s="35">
        <v>22</v>
      </c>
      <c r="J5" s="22">
        <v>26</v>
      </c>
      <c r="K5" s="26">
        <f aca="true" t="shared" si="4" ref="K5:K15">SUM(L5:M5)</f>
        <v>58</v>
      </c>
      <c r="L5" s="35">
        <v>26</v>
      </c>
      <c r="M5" s="22">
        <v>32</v>
      </c>
      <c r="N5" s="26">
        <f aca="true" t="shared" si="5" ref="N5:N15">SUM(O5:P5)</f>
        <v>73</v>
      </c>
      <c r="O5" s="35">
        <v>43</v>
      </c>
      <c r="P5" s="22">
        <v>30</v>
      </c>
      <c r="Q5" s="26">
        <f aca="true" t="shared" si="6" ref="Q5:Q15">SUM(R5:S5)</f>
        <v>62</v>
      </c>
      <c r="R5" s="35">
        <v>35</v>
      </c>
      <c r="S5" s="22">
        <v>27</v>
      </c>
      <c r="T5" s="26">
        <f aca="true" t="shared" si="7" ref="T5:T15">SUM(U5:V5)</f>
        <v>49</v>
      </c>
      <c r="U5" s="35">
        <v>27</v>
      </c>
      <c r="V5" s="22">
        <v>22</v>
      </c>
      <c r="W5" s="26">
        <f aca="true" t="shared" si="8" ref="W5:W15">SUM(X5:Y5)</f>
        <v>21</v>
      </c>
      <c r="X5" s="35">
        <v>12</v>
      </c>
      <c r="Y5" s="22">
        <v>9</v>
      </c>
      <c r="Z5" s="26">
        <f aca="true" t="shared" si="9" ref="Z5:Z15">SUM(AA5:AB5)</f>
        <v>81</v>
      </c>
      <c r="AA5" s="35">
        <v>42</v>
      </c>
      <c r="AB5" s="22">
        <v>39</v>
      </c>
      <c r="AC5" s="26">
        <f aca="true" t="shared" si="10" ref="AC5:AC15">SUM(AD5:AE5)</f>
        <v>55</v>
      </c>
      <c r="AD5" s="35">
        <v>32</v>
      </c>
      <c r="AE5" s="22">
        <v>23</v>
      </c>
      <c r="AF5" s="26">
        <f aca="true" t="shared" si="11" ref="AF5:AF15">SUM(AG5:AH5)</f>
        <v>66</v>
      </c>
      <c r="AG5" s="35">
        <v>30</v>
      </c>
      <c r="AH5" s="22">
        <v>36</v>
      </c>
      <c r="AI5" s="50"/>
      <c r="AJ5" s="48"/>
      <c r="AK5" s="48"/>
    </row>
    <row r="6" spans="1:37" ht="12.75" customHeight="1">
      <c r="A6" s="6" t="s">
        <v>233</v>
      </c>
      <c r="B6" s="21">
        <f t="shared" si="0"/>
        <v>2521</v>
      </c>
      <c r="C6" s="34">
        <f t="shared" si="1"/>
        <v>1281</v>
      </c>
      <c r="D6" s="23">
        <f t="shared" si="1"/>
        <v>1240</v>
      </c>
      <c r="E6" s="21">
        <f t="shared" si="2"/>
        <v>261</v>
      </c>
      <c r="F6" s="34">
        <v>133</v>
      </c>
      <c r="G6" s="23">
        <v>128</v>
      </c>
      <c r="H6" s="21">
        <f t="shared" si="3"/>
        <v>209</v>
      </c>
      <c r="I6" s="34">
        <v>103</v>
      </c>
      <c r="J6" s="23">
        <v>106</v>
      </c>
      <c r="K6" s="21">
        <f t="shared" si="4"/>
        <v>279</v>
      </c>
      <c r="L6" s="34">
        <v>135</v>
      </c>
      <c r="M6" s="23">
        <v>144</v>
      </c>
      <c r="N6" s="21">
        <f t="shared" si="5"/>
        <v>328</v>
      </c>
      <c r="O6" s="34">
        <v>170</v>
      </c>
      <c r="P6" s="23">
        <v>158</v>
      </c>
      <c r="Q6" s="21">
        <f t="shared" si="6"/>
        <v>303</v>
      </c>
      <c r="R6" s="34">
        <v>154</v>
      </c>
      <c r="S6" s="23">
        <v>149</v>
      </c>
      <c r="T6" s="21">
        <f t="shared" si="7"/>
        <v>226</v>
      </c>
      <c r="U6" s="34">
        <v>111</v>
      </c>
      <c r="V6" s="23">
        <v>115</v>
      </c>
      <c r="W6" s="21">
        <f t="shared" si="8"/>
        <v>107</v>
      </c>
      <c r="X6" s="34">
        <v>53</v>
      </c>
      <c r="Y6" s="23">
        <v>54</v>
      </c>
      <c r="Z6" s="21">
        <f t="shared" si="9"/>
        <v>322</v>
      </c>
      <c r="AA6" s="34">
        <v>166</v>
      </c>
      <c r="AB6" s="23">
        <v>156</v>
      </c>
      <c r="AC6" s="21">
        <f t="shared" si="10"/>
        <v>227</v>
      </c>
      <c r="AD6" s="34">
        <v>116</v>
      </c>
      <c r="AE6" s="23">
        <v>111</v>
      </c>
      <c r="AF6" s="21">
        <f t="shared" si="11"/>
        <v>259</v>
      </c>
      <c r="AG6" s="34">
        <v>140</v>
      </c>
      <c r="AH6" s="23">
        <v>119</v>
      </c>
      <c r="AI6" s="50"/>
      <c r="AJ6" s="48"/>
      <c r="AK6" s="48"/>
    </row>
    <row r="7" spans="1:37" ht="12.75" customHeight="1">
      <c r="A7" s="6" t="s">
        <v>234</v>
      </c>
      <c r="B7" s="21">
        <f t="shared" si="0"/>
        <v>3488</v>
      </c>
      <c r="C7" s="34">
        <f t="shared" si="1"/>
        <v>1769</v>
      </c>
      <c r="D7" s="23">
        <f t="shared" si="1"/>
        <v>1719</v>
      </c>
      <c r="E7" s="21">
        <f t="shared" si="2"/>
        <v>334</v>
      </c>
      <c r="F7" s="34">
        <v>154</v>
      </c>
      <c r="G7" s="23">
        <v>180</v>
      </c>
      <c r="H7" s="21">
        <f t="shared" si="3"/>
        <v>284</v>
      </c>
      <c r="I7" s="34">
        <v>140</v>
      </c>
      <c r="J7" s="23">
        <v>144</v>
      </c>
      <c r="K7" s="21">
        <f t="shared" si="4"/>
        <v>338</v>
      </c>
      <c r="L7" s="34">
        <v>173</v>
      </c>
      <c r="M7" s="23">
        <v>165</v>
      </c>
      <c r="N7" s="21">
        <f t="shared" si="5"/>
        <v>503</v>
      </c>
      <c r="O7" s="34">
        <v>253</v>
      </c>
      <c r="P7" s="23">
        <v>250</v>
      </c>
      <c r="Q7" s="21">
        <f t="shared" si="6"/>
        <v>389</v>
      </c>
      <c r="R7" s="34">
        <v>212</v>
      </c>
      <c r="S7" s="23">
        <v>177</v>
      </c>
      <c r="T7" s="21">
        <f t="shared" si="7"/>
        <v>327</v>
      </c>
      <c r="U7" s="34">
        <v>164</v>
      </c>
      <c r="V7" s="23">
        <v>163</v>
      </c>
      <c r="W7" s="21">
        <f t="shared" si="8"/>
        <v>154</v>
      </c>
      <c r="X7" s="34">
        <v>67</v>
      </c>
      <c r="Y7" s="23">
        <v>87</v>
      </c>
      <c r="Z7" s="21">
        <f t="shared" si="9"/>
        <v>440</v>
      </c>
      <c r="AA7" s="34">
        <v>241</v>
      </c>
      <c r="AB7" s="23">
        <v>199</v>
      </c>
      <c r="AC7" s="21">
        <f t="shared" si="10"/>
        <v>386</v>
      </c>
      <c r="AD7" s="34">
        <v>200</v>
      </c>
      <c r="AE7" s="23">
        <v>186</v>
      </c>
      <c r="AF7" s="21">
        <f t="shared" si="11"/>
        <v>333</v>
      </c>
      <c r="AG7" s="34">
        <v>165</v>
      </c>
      <c r="AH7" s="23">
        <v>168</v>
      </c>
      <c r="AI7" s="50"/>
      <c r="AJ7" s="48"/>
      <c r="AK7" s="48"/>
    </row>
    <row r="8" spans="1:37" ht="12.75" customHeight="1">
      <c r="A8" s="6">
        <v>14</v>
      </c>
      <c r="B8" s="21">
        <f t="shared" si="0"/>
        <v>308</v>
      </c>
      <c r="C8" s="34">
        <f t="shared" si="1"/>
        <v>150</v>
      </c>
      <c r="D8" s="23">
        <f t="shared" si="1"/>
        <v>158</v>
      </c>
      <c r="E8" s="21">
        <f t="shared" si="2"/>
        <v>17</v>
      </c>
      <c r="F8" s="34">
        <v>9</v>
      </c>
      <c r="G8" s="23">
        <v>8</v>
      </c>
      <c r="H8" s="21">
        <f t="shared" si="3"/>
        <v>20</v>
      </c>
      <c r="I8" s="34">
        <v>7</v>
      </c>
      <c r="J8" s="23">
        <v>13</v>
      </c>
      <c r="K8" s="21">
        <f t="shared" si="4"/>
        <v>31</v>
      </c>
      <c r="L8" s="34">
        <v>16</v>
      </c>
      <c r="M8" s="23">
        <v>15</v>
      </c>
      <c r="N8" s="21">
        <f t="shared" si="5"/>
        <v>53</v>
      </c>
      <c r="O8" s="34">
        <v>26</v>
      </c>
      <c r="P8" s="23">
        <v>27</v>
      </c>
      <c r="Q8" s="21">
        <f t="shared" si="6"/>
        <v>34</v>
      </c>
      <c r="R8" s="34">
        <v>17</v>
      </c>
      <c r="S8" s="23">
        <v>17</v>
      </c>
      <c r="T8" s="21">
        <f t="shared" si="7"/>
        <v>26</v>
      </c>
      <c r="U8" s="34">
        <v>14</v>
      </c>
      <c r="V8" s="23">
        <v>12</v>
      </c>
      <c r="W8" s="21">
        <f t="shared" si="8"/>
        <v>14</v>
      </c>
      <c r="X8" s="34">
        <v>6</v>
      </c>
      <c r="Y8" s="23">
        <v>8</v>
      </c>
      <c r="Z8" s="21">
        <f t="shared" si="9"/>
        <v>51</v>
      </c>
      <c r="AA8" s="34">
        <v>22</v>
      </c>
      <c r="AB8" s="23">
        <v>29</v>
      </c>
      <c r="AC8" s="21">
        <f t="shared" si="10"/>
        <v>28</v>
      </c>
      <c r="AD8" s="34">
        <v>14</v>
      </c>
      <c r="AE8" s="23">
        <v>14</v>
      </c>
      <c r="AF8" s="21">
        <f t="shared" si="11"/>
        <v>34</v>
      </c>
      <c r="AG8" s="34">
        <v>19</v>
      </c>
      <c r="AH8" s="23">
        <v>15</v>
      </c>
      <c r="AI8" s="50"/>
      <c r="AJ8" s="48"/>
      <c r="AK8" s="48"/>
    </row>
    <row r="9" spans="1:37" ht="12.75" customHeight="1">
      <c r="A9" s="6" t="s">
        <v>235</v>
      </c>
      <c r="B9" s="21">
        <f t="shared" si="0"/>
        <v>1506</v>
      </c>
      <c r="C9" s="34">
        <f t="shared" si="1"/>
        <v>721</v>
      </c>
      <c r="D9" s="23">
        <f t="shared" si="1"/>
        <v>785</v>
      </c>
      <c r="E9" s="21">
        <f t="shared" si="2"/>
        <v>127</v>
      </c>
      <c r="F9" s="34">
        <v>58</v>
      </c>
      <c r="G9" s="23">
        <v>69</v>
      </c>
      <c r="H9" s="21">
        <f t="shared" si="3"/>
        <v>108</v>
      </c>
      <c r="I9" s="34">
        <v>53</v>
      </c>
      <c r="J9" s="23">
        <v>55</v>
      </c>
      <c r="K9" s="21">
        <f t="shared" si="4"/>
        <v>147</v>
      </c>
      <c r="L9" s="34">
        <v>66</v>
      </c>
      <c r="M9" s="23">
        <v>81</v>
      </c>
      <c r="N9" s="21">
        <f t="shared" si="5"/>
        <v>226</v>
      </c>
      <c r="O9" s="34">
        <v>113</v>
      </c>
      <c r="P9" s="23">
        <v>113</v>
      </c>
      <c r="Q9" s="21">
        <f t="shared" si="6"/>
        <v>160</v>
      </c>
      <c r="R9" s="34">
        <v>83</v>
      </c>
      <c r="S9" s="23">
        <v>77</v>
      </c>
      <c r="T9" s="21">
        <f t="shared" si="7"/>
        <v>154</v>
      </c>
      <c r="U9" s="34">
        <v>71</v>
      </c>
      <c r="V9" s="23">
        <v>83</v>
      </c>
      <c r="W9" s="21">
        <f t="shared" si="8"/>
        <v>75</v>
      </c>
      <c r="X9" s="34">
        <v>34</v>
      </c>
      <c r="Y9" s="23">
        <v>41</v>
      </c>
      <c r="Z9" s="21">
        <f t="shared" si="9"/>
        <v>184</v>
      </c>
      <c r="AA9" s="34">
        <v>90</v>
      </c>
      <c r="AB9" s="23">
        <v>94</v>
      </c>
      <c r="AC9" s="21">
        <f t="shared" si="10"/>
        <v>174</v>
      </c>
      <c r="AD9" s="34">
        <v>86</v>
      </c>
      <c r="AE9" s="23">
        <v>88</v>
      </c>
      <c r="AF9" s="21">
        <f t="shared" si="11"/>
        <v>151</v>
      </c>
      <c r="AG9" s="34">
        <v>67</v>
      </c>
      <c r="AH9" s="23">
        <v>84</v>
      </c>
      <c r="AI9" s="50"/>
      <c r="AJ9" s="48"/>
      <c r="AK9" s="48"/>
    </row>
    <row r="10" spans="1:37" ht="12.75" customHeight="1">
      <c r="A10" s="6" t="s">
        <v>236</v>
      </c>
      <c r="B10" s="21">
        <f t="shared" si="0"/>
        <v>1378</v>
      </c>
      <c r="C10" s="34">
        <f t="shared" si="1"/>
        <v>613</v>
      </c>
      <c r="D10" s="23">
        <f t="shared" si="1"/>
        <v>765</v>
      </c>
      <c r="E10" s="21">
        <f t="shared" si="2"/>
        <v>106</v>
      </c>
      <c r="F10" s="34">
        <v>49</v>
      </c>
      <c r="G10" s="23">
        <v>57</v>
      </c>
      <c r="H10" s="21">
        <f t="shared" si="3"/>
        <v>95</v>
      </c>
      <c r="I10" s="34">
        <v>42</v>
      </c>
      <c r="J10" s="23">
        <v>53</v>
      </c>
      <c r="K10" s="21">
        <f t="shared" si="4"/>
        <v>150</v>
      </c>
      <c r="L10" s="34">
        <v>72</v>
      </c>
      <c r="M10" s="23">
        <v>78</v>
      </c>
      <c r="N10" s="21">
        <f t="shared" si="5"/>
        <v>163</v>
      </c>
      <c r="O10" s="34">
        <v>74</v>
      </c>
      <c r="P10" s="23">
        <v>89</v>
      </c>
      <c r="Q10" s="21">
        <f t="shared" si="6"/>
        <v>141</v>
      </c>
      <c r="R10" s="34">
        <v>62</v>
      </c>
      <c r="S10" s="23">
        <v>79</v>
      </c>
      <c r="T10" s="21">
        <f t="shared" si="7"/>
        <v>151</v>
      </c>
      <c r="U10" s="34">
        <v>59</v>
      </c>
      <c r="V10" s="23">
        <v>92</v>
      </c>
      <c r="W10" s="21">
        <f t="shared" si="8"/>
        <v>68</v>
      </c>
      <c r="X10" s="34">
        <v>31</v>
      </c>
      <c r="Y10" s="23">
        <v>37</v>
      </c>
      <c r="Z10" s="21">
        <f t="shared" si="9"/>
        <v>197</v>
      </c>
      <c r="AA10" s="34">
        <v>88</v>
      </c>
      <c r="AB10" s="23">
        <v>109</v>
      </c>
      <c r="AC10" s="21">
        <f t="shared" si="10"/>
        <v>162</v>
      </c>
      <c r="AD10" s="34">
        <v>78</v>
      </c>
      <c r="AE10" s="23">
        <v>84</v>
      </c>
      <c r="AF10" s="21">
        <f t="shared" si="11"/>
        <v>145</v>
      </c>
      <c r="AG10" s="34">
        <v>58</v>
      </c>
      <c r="AH10" s="23">
        <v>87</v>
      </c>
      <c r="AI10" s="50"/>
      <c r="AJ10" s="48"/>
      <c r="AK10" s="48"/>
    </row>
    <row r="11" spans="1:37" s="47" customFormat="1" ht="12.75" customHeight="1">
      <c r="A11" s="46" t="s">
        <v>237</v>
      </c>
      <c r="B11" s="51">
        <f t="shared" si="0"/>
        <v>2021</v>
      </c>
      <c r="C11" s="52">
        <f>SUM(F11,I11,L11,O11,R11,U11,X11,AA11,AD11,AG11,)</f>
        <v>2021</v>
      </c>
      <c r="D11" s="61" t="s">
        <v>276</v>
      </c>
      <c r="E11" s="51">
        <f t="shared" si="2"/>
        <v>169</v>
      </c>
      <c r="F11" s="52">
        <v>169</v>
      </c>
      <c r="G11" s="61" t="s">
        <v>276</v>
      </c>
      <c r="H11" s="51">
        <f t="shared" si="3"/>
        <v>167</v>
      </c>
      <c r="I11" s="52">
        <v>167</v>
      </c>
      <c r="J11" s="61" t="s">
        <v>276</v>
      </c>
      <c r="K11" s="51">
        <f t="shared" si="4"/>
        <v>204</v>
      </c>
      <c r="L11" s="52">
        <v>204</v>
      </c>
      <c r="M11" s="61" t="s">
        <v>276</v>
      </c>
      <c r="N11" s="51">
        <f t="shared" si="5"/>
        <v>240</v>
      </c>
      <c r="O11" s="52">
        <v>240</v>
      </c>
      <c r="P11" s="62" t="s">
        <v>276</v>
      </c>
      <c r="Q11" s="51">
        <f t="shared" si="6"/>
        <v>225</v>
      </c>
      <c r="R11" s="52">
        <v>225</v>
      </c>
      <c r="S11" s="61" t="s">
        <v>276</v>
      </c>
      <c r="T11" s="51">
        <f t="shared" si="7"/>
        <v>201</v>
      </c>
      <c r="U11" s="52">
        <v>201</v>
      </c>
      <c r="V11" s="61" t="s">
        <v>276</v>
      </c>
      <c r="W11" s="51">
        <f t="shared" si="8"/>
        <v>83</v>
      </c>
      <c r="X11" s="52">
        <v>83</v>
      </c>
      <c r="Y11" s="61" t="s">
        <v>276</v>
      </c>
      <c r="Z11" s="51">
        <f t="shared" si="9"/>
        <v>290</v>
      </c>
      <c r="AA11" s="52">
        <v>290</v>
      </c>
      <c r="AB11" s="61" t="s">
        <v>276</v>
      </c>
      <c r="AC11" s="51">
        <f t="shared" si="10"/>
        <v>212</v>
      </c>
      <c r="AD11" s="52">
        <v>212</v>
      </c>
      <c r="AE11" s="62" t="s">
        <v>276</v>
      </c>
      <c r="AF11" s="51">
        <f t="shared" si="11"/>
        <v>230</v>
      </c>
      <c r="AG11" s="52">
        <v>230</v>
      </c>
      <c r="AH11" s="62" t="s">
        <v>276</v>
      </c>
      <c r="AI11" s="53"/>
      <c r="AJ11" s="49"/>
      <c r="AK11" s="49"/>
    </row>
    <row r="12" spans="1:37" s="47" customFormat="1" ht="12.75" customHeight="1">
      <c r="A12" s="46" t="s">
        <v>238</v>
      </c>
      <c r="B12" s="51">
        <f t="shared" si="0"/>
        <v>2086</v>
      </c>
      <c r="C12" s="52">
        <f>SUM(F12,I12,L12,O12,R12,U12,X12,AA12,AD12,AG12,)</f>
        <v>2086</v>
      </c>
      <c r="D12" s="61" t="s">
        <v>276</v>
      </c>
      <c r="E12" s="51">
        <f t="shared" si="2"/>
        <v>173</v>
      </c>
      <c r="F12" s="52">
        <v>173</v>
      </c>
      <c r="G12" s="61" t="s">
        <v>276</v>
      </c>
      <c r="H12" s="51">
        <f t="shared" si="3"/>
        <v>145</v>
      </c>
      <c r="I12" s="52">
        <v>145</v>
      </c>
      <c r="J12" s="61" t="s">
        <v>276</v>
      </c>
      <c r="K12" s="51">
        <f t="shared" si="4"/>
        <v>236</v>
      </c>
      <c r="L12" s="52">
        <v>236</v>
      </c>
      <c r="M12" s="61" t="s">
        <v>276</v>
      </c>
      <c r="N12" s="51">
        <f t="shared" si="5"/>
        <v>281</v>
      </c>
      <c r="O12" s="52">
        <v>281</v>
      </c>
      <c r="P12" s="62" t="s">
        <v>276</v>
      </c>
      <c r="Q12" s="51">
        <f t="shared" si="6"/>
        <v>226</v>
      </c>
      <c r="R12" s="52">
        <v>226</v>
      </c>
      <c r="S12" s="61" t="s">
        <v>276</v>
      </c>
      <c r="T12" s="51">
        <f t="shared" si="7"/>
        <v>190</v>
      </c>
      <c r="U12" s="52">
        <v>190</v>
      </c>
      <c r="V12" s="61" t="s">
        <v>276</v>
      </c>
      <c r="W12" s="51">
        <f t="shared" si="8"/>
        <v>98</v>
      </c>
      <c r="X12" s="52">
        <v>98</v>
      </c>
      <c r="Y12" s="61" t="s">
        <v>276</v>
      </c>
      <c r="Z12" s="51">
        <f t="shared" si="9"/>
        <v>293</v>
      </c>
      <c r="AA12" s="52">
        <v>293</v>
      </c>
      <c r="AB12" s="61" t="s">
        <v>276</v>
      </c>
      <c r="AC12" s="51">
        <f t="shared" si="10"/>
        <v>226</v>
      </c>
      <c r="AD12" s="52">
        <v>226</v>
      </c>
      <c r="AE12" s="62" t="s">
        <v>276</v>
      </c>
      <c r="AF12" s="51">
        <f t="shared" si="11"/>
        <v>218</v>
      </c>
      <c r="AG12" s="52">
        <v>218</v>
      </c>
      <c r="AH12" s="62" t="s">
        <v>276</v>
      </c>
      <c r="AI12" s="53"/>
      <c r="AJ12" s="49"/>
      <c r="AK12" s="49"/>
    </row>
    <row r="13" spans="1:37" s="47" customFormat="1" ht="12.75" customHeight="1">
      <c r="A13" s="46" t="s">
        <v>239</v>
      </c>
      <c r="B13" s="51">
        <f t="shared" si="0"/>
        <v>2648</v>
      </c>
      <c r="C13" s="61" t="s">
        <v>276</v>
      </c>
      <c r="D13" s="54">
        <f aca="true" t="shared" si="12" ref="D13:D18">SUM(G13,J13,M13,P13,S13,V13,Y13,AB13,AE13,AH13,)</f>
        <v>2648</v>
      </c>
      <c r="E13" s="51">
        <f t="shared" si="2"/>
        <v>232</v>
      </c>
      <c r="F13" s="61" t="s">
        <v>276</v>
      </c>
      <c r="G13" s="54">
        <v>232</v>
      </c>
      <c r="H13" s="51">
        <f t="shared" si="3"/>
        <v>211</v>
      </c>
      <c r="I13" s="61" t="s">
        <v>276</v>
      </c>
      <c r="J13" s="54">
        <v>211</v>
      </c>
      <c r="K13" s="51">
        <f t="shared" si="4"/>
        <v>289</v>
      </c>
      <c r="L13" s="61" t="s">
        <v>276</v>
      </c>
      <c r="M13" s="54">
        <v>289</v>
      </c>
      <c r="N13" s="51">
        <f t="shared" si="5"/>
        <v>345</v>
      </c>
      <c r="O13" s="61" t="s">
        <v>276</v>
      </c>
      <c r="P13" s="54">
        <v>345</v>
      </c>
      <c r="Q13" s="51">
        <f t="shared" si="6"/>
        <v>271</v>
      </c>
      <c r="R13" s="61" t="s">
        <v>276</v>
      </c>
      <c r="S13" s="54">
        <v>271</v>
      </c>
      <c r="T13" s="51">
        <f t="shared" si="7"/>
        <v>252</v>
      </c>
      <c r="U13" s="61" t="s">
        <v>276</v>
      </c>
      <c r="V13" s="54">
        <v>252</v>
      </c>
      <c r="W13" s="51">
        <f t="shared" si="8"/>
        <v>108</v>
      </c>
      <c r="X13" s="61" t="s">
        <v>276</v>
      </c>
      <c r="Y13" s="54">
        <v>108</v>
      </c>
      <c r="Z13" s="51">
        <f t="shared" si="9"/>
        <v>336</v>
      </c>
      <c r="AA13" s="61" t="s">
        <v>276</v>
      </c>
      <c r="AB13" s="54">
        <v>336</v>
      </c>
      <c r="AC13" s="51">
        <f t="shared" si="10"/>
        <v>307</v>
      </c>
      <c r="AD13" s="61" t="s">
        <v>276</v>
      </c>
      <c r="AE13" s="54">
        <v>307</v>
      </c>
      <c r="AF13" s="51">
        <f t="shared" si="11"/>
        <v>297</v>
      </c>
      <c r="AG13" s="61" t="s">
        <v>276</v>
      </c>
      <c r="AH13" s="54">
        <v>297</v>
      </c>
      <c r="AI13" s="53"/>
      <c r="AJ13" s="49"/>
      <c r="AK13" s="49"/>
    </row>
    <row r="14" spans="1:37" s="47" customFormat="1" ht="12.75" customHeight="1">
      <c r="A14" s="46" t="s">
        <v>240</v>
      </c>
      <c r="B14" s="51">
        <f t="shared" si="0"/>
        <v>1558</v>
      </c>
      <c r="C14" s="61" t="s">
        <v>276</v>
      </c>
      <c r="D14" s="54">
        <f t="shared" si="12"/>
        <v>1558</v>
      </c>
      <c r="E14" s="51">
        <f t="shared" si="2"/>
        <v>111</v>
      </c>
      <c r="F14" s="61" t="s">
        <v>276</v>
      </c>
      <c r="G14" s="54">
        <v>111</v>
      </c>
      <c r="H14" s="51">
        <f t="shared" si="3"/>
        <v>105</v>
      </c>
      <c r="I14" s="61" t="s">
        <v>276</v>
      </c>
      <c r="J14" s="54">
        <v>105</v>
      </c>
      <c r="K14" s="51">
        <f t="shared" si="4"/>
        <v>166</v>
      </c>
      <c r="L14" s="61" t="s">
        <v>276</v>
      </c>
      <c r="M14" s="54">
        <v>166</v>
      </c>
      <c r="N14" s="51">
        <f t="shared" si="5"/>
        <v>185</v>
      </c>
      <c r="O14" s="61" t="s">
        <v>276</v>
      </c>
      <c r="P14" s="54">
        <v>185</v>
      </c>
      <c r="Q14" s="51">
        <f t="shared" si="6"/>
        <v>177</v>
      </c>
      <c r="R14" s="61" t="s">
        <v>276</v>
      </c>
      <c r="S14" s="54">
        <v>177</v>
      </c>
      <c r="T14" s="51">
        <f t="shared" si="7"/>
        <v>174</v>
      </c>
      <c r="U14" s="61" t="s">
        <v>276</v>
      </c>
      <c r="V14" s="54">
        <v>174</v>
      </c>
      <c r="W14" s="51">
        <f t="shared" si="8"/>
        <v>84</v>
      </c>
      <c r="X14" s="61" t="s">
        <v>276</v>
      </c>
      <c r="Y14" s="54">
        <v>84</v>
      </c>
      <c r="Z14" s="51">
        <f t="shared" si="9"/>
        <v>217</v>
      </c>
      <c r="AA14" s="61" t="s">
        <v>276</v>
      </c>
      <c r="AB14" s="54">
        <v>217</v>
      </c>
      <c r="AC14" s="51">
        <f t="shared" si="10"/>
        <v>184</v>
      </c>
      <c r="AD14" s="61" t="s">
        <v>276</v>
      </c>
      <c r="AE14" s="54">
        <v>184</v>
      </c>
      <c r="AF14" s="51">
        <f t="shared" si="11"/>
        <v>155</v>
      </c>
      <c r="AG14" s="61" t="s">
        <v>276</v>
      </c>
      <c r="AH14" s="54">
        <v>155</v>
      </c>
      <c r="AI14" s="53"/>
      <c r="AJ14" s="49"/>
      <c r="AK14" s="49"/>
    </row>
    <row r="15" spans="1:37" s="47" customFormat="1" ht="12.75" customHeight="1">
      <c r="A15" s="46" t="s">
        <v>272</v>
      </c>
      <c r="B15" s="51">
        <f t="shared" si="0"/>
        <v>2941</v>
      </c>
      <c r="C15" s="52">
        <f>SUM(F15,I15,L15,O15,R15,U15,X15,AA15,AD15,AG15,)</f>
        <v>1380</v>
      </c>
      <c r="D15" s="54">
        <f t="shared" si="12"/>
        <v>1561</v>
      </c>
      <c r="E15" s="51">
        <f t="shared" si="2"/>
        <v>212</v>
      </c>
      <c r="F15" s="52">
        <v>109</v>
      </c>
      <c r="G15" s="54">
        <v>103</v>
      </c>
      <c r="H15" s="51">
        <f t="shared" si="3"/>
        <v>191</v>
      </c>
      <c r="I15" s="52">
        <v>91</v>
      </c>
      <c r="J15" s="54">
        <v>100</v>
      </c>
      <c r="K15" s="51">
        <f t="shared" si="4"/>
        <v>344</v>
      </c>
      <c r="L15" s="52">
        <v>149</v>
      </c>
      <c r="M15" s="54">
        <v>195</v>
      </c>
      <c r="N15" s="51">
        <f t="shared" si="5"/>
        <v>368</v>
      </c>
      <c r="O15" s="52">
        <v>159</v>
      </c>
      <c r="P15" s="54">
        <v>209</v>
      </c>
      <c r="Q15" s="51">
        <f t="shared" si="6"/>
        <v>320</v>
      </c>
      <c r="R15" s="52">
        <v>153</v>
      </c>
      <c r="S15" s="54">
        <v>167</v>
      </c>
      <c r="T15" s="51">
        <f t="shared" si="7"/>
        <v>273</v>
      </c>
      <c r="U15" s="52">
        <v>120</v>
      </c>
      <c r="V15" s="54">
        <v>153</v>
      </c>
      <c r="W15" s="51">
        <f t="shared" si="8"/>
        <v>172</v>
      </c>
      <c r="X15" s="52">
        <v>85</v>
      </c>
      <c r="Y15" s="54">
        <v>87</v>
      </c>
      <c r="Z15" s="51">
        <f t="shared" si="9"/>
        <v>406</v>
      </c>
      <c r="AA15" s="52">
        <v>198</v>
      </c>
      <c r="AB15" s="54">
        <v>208</v>
      </c>
      <c r="AC15" s="51">
        <f t="shared" si="10"/>
        <v>337</v>
      </c>
      <c r="AD15" s="52">
        <v>162</v>
      </c>
      <c r="AE15" s="54">
        <v>175</v>
      </c>
      <c r="AF15" s="51">
        <f t="shared" si="11"/>
        <v>318</v>
      </c>
      <c r="AG15" s="52">
        <v>154</v>
      </c>
      <c r="AH15" s="54">
        <v>164</v>
      </c>
      <c r="AI15" s="53"/>
      <c r="AJ15" s="49"/>
      <c r="AK15" s="49"/>
    </row>
    <row r="16" spans="1:37" ht="12.75" customHeight="1">
      <c r="A16" s="6"/>
      <c r="B16" s="21"/>
      <c r="C16" s="34"/>
      <c r="D16" s="23"/>
      <c r="E16" s="21"/>
      <c r="F16" s="34"/>
      <c r="G16" s="23"/>
      <c r="H16" s="21"/>
      <c r="I16" s="34"/>
      <c r="J16" s="23"/>
      <c r="K16" s="21"/>
      <c r="L16" s="34"/>
      <c r="M16" s="23"/>
      <c r="N16" s="21"/>
      <c r="O16" s="34"/>
      <c r="P16" s="23"/>
      <c r="Q16" s="21"/>
      <c r="R16" s="34"/>
      <c r="S16" s="23"/>
      <c r="T16" s="21"/>
      <c r="U16" s="34"/>
      <c r="V16" s="23"/>
      <c r="W16" s="21"/>
      <c r="X16" s="34"/>
      <c r="Y16" s="23"/>
      <c r="Z16" s="21"/>
      <c r="AA16" s="34"/>
      <c r="AB16" s="23"/>
      <c r="AC16" s="21"/>
      <c r="AD16" s="34"/>
      <c r="AE16" s="23"/>
      <c r="AF16" s="21"/>
      <c r="AG16" s="34"/>
      <c r="AH16" s="23"/>
      <c r="AI16" s="50"/>
      <c r="AJ16" s="48"/>
      <c r="AK16" s="48"/>
    </row>
    <row r="17" spans="1:37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23"/>
      <c r="AF17" s="21"/>
      <c r="AG17" s="34"/>
      <c r="AH17" s="23"/>
      <c r="AI17" s="50"/>
      <c r="AJ17" s="48"/>
      <c r="AK17" s="48"/>
    </row>
    <row r="18" spans="1:37" ht="12.75" customHeight="1">
      <c r="A18" s="7" t="s">
        <v>0</v>
      </c>
      <c r="B18" s="26">
        <f>SUM(B5:B17)</f>
        <v>21028</v>
      </c>
      <c r="C18" s="35">
        <f>SUM(F18,I18,L18,O18,R18,U18,X18,AA18,AD18,AG18,)</f>
        <v>10322</v>
      </c>
      <c r="D18" s="55">
        <f t="shared" si="12"/>
        <v>10706</v>
      </c>
      <c r="E18" s="26">
        <f aca="true" t="shared" si="13" ref="E18:AH18">SUM(E5:E17)</f>
        <v>1802</v>
      </c>
      <c r="F18" s="35">
        <f t="shared" si="13"/>
        <v>886</v>
      </c>
      <c r="G18" s="22">
        <f t="shared" si="13"/>
        <v>916</v>
      </c>
      <c r="H18" s="26">
        <f t="shared" si="13"/>
        <v>1583</v>
      </c>
      <c r="I18" s="35">
        <f t="shared" si="13"/>
        <v>770</v>
      </c>
      <c r="J18" s="22">
        <f t="shared" si="13"/>
        <v>813</v>
      </c>
      <c r="K18" s="26">
        <f t="shared" si="13"/>
        <v>2242</v>
      </c>
      <c r="L18" s="35">
        <f t="shared" si="13"/>
        <v>1077</v>
      </c>
      <c r="M18" s="22">
        <f t="shared" si="13"/>
        <v>1165</v>
      </c>
      <c r="N18" s="26">
        <f t="shared" si="13"/>
        <v>2765</v>
      </c>
      <c r="O18" s="35">
        <f t="shared" si="13"/>
        <v>1359</v>
      </c>
      <c r="P18" s="22">
        <f t="shared" si="13"/>
        <v>1406</v>
      </c>
      <c r="Q18" s="26">
        <f t="shared" si="13"/>
        <v>2308</v>
      </c>
      <c r="R18" s="35">
        <f t="shared" si="13"/>
        <v>1167</v>
      </c>
      <c r="S18" s="22">
        <f t="shared" si="13"/>
        <v>1141</v>
      </c>
      <c r="T18" s="26">
        <f t="shared" si="13"/>
        <v>2023</v>
      </c>
      <c r="U18" s="35">
        <f t="shared" si="13"/>
        <v>957</v>
      </c>
      <c r="V18" s="22">
        <f t="shared" si="13"/>
        <v>1066</v>
      </c>
      <c r="W18" s="26">
        <f t="shared" si="13"/>
        <v>984</v>
      </c>
      <c r="X18" s="35">
        <f t="shared" si="13"/>
        <v>469</v>
      </c>
      <c r="Y18" s="22">
        <f t="shared" si="13"/>
        <v>515</v>
      </c>
      <c r="Z18" s="26">
        <f t="shared" si="13"/>
        <v>2817</v>
      </c>
      <c r="AA18" s="35">
        <f t="shared" si="13"/>
        <v>1430</v>
      </c>
      <c r="AB18" s="22">
        <f t="shared" si="13"/>
        <v>1387</v>
      </c>
      <c r="AC18" s="26">
        <f t="shared" si="13"/>
        <v>2298</v>
      </c>
      <c r="AD18" s="35">
        <f t="shared" si="13"/>
        <v>1126</v>
      </c>
      <c r="AE18" s="22">
        <f t="shared" si="13"/>
        <v>1172</v>
      </c>
      <c r="AF18" s="26">
        <f t="shared" si="13"/>
        <v>2206</v>
      </c>
      <c r="AG18" s="35">
        <f t="shared" si="13"/>
        <v>1081</v>
      </c>
      <c r="AH18" s="22">
        <f t="shared" si="13"/>
        <v>1125</v>
      </c>
      <c r="AI18" s="50"/>
      <c r="AJ18" s="48"/>
      <c r="AK18" s="48"/>
    </row>
    <row r="19" spans="1:37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  <c r="AI19" s="50"/>
      <c r="AJ19" s="48"/>
      <c r="AK19" s="48"/>
    </row>
    <row r="20" spans="2:35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254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1538</v>
      </c>
      <c r="C5" s="38">
        <f aca="true" t="shared" si="0" ref="C5:C24">SUM(F5,I5,L5)</f>
        <v>770</v>
      </c>
      <c r="D5" s="17">
        <f aca="true" t="shared" si="1" ref="D5:D24">SUM(G5,J5,M5)</f>
        <v>768</v>
      </c>
      <c r="E5" s="12">
        <f>SUM(F5:G5)</f>
        <v>549</v>
      </c>
      <c r="F5" s="37">
        <v>259</v>
      </c>
      <c r="G5" s="13">
        <v>290</v>
      </c>
      <c r="H5" s="12">
        <f>SUM(I5:J5)</f>
        <v>569</v>
      </c>
      <c r="I5" s="37">
        <v>291</v>
      </c>
      <c r="J5" s="13">
        <v>278</v>
      </c>
      <c r="K5" s="12">
        <f>SUM(L5:M5)</f>
        <v>420</v>
      </c>
      <c r="L5" s="37">
        <v>220</v>
      </c>
      <c r="M5" s="13">
        <v>200</v>
      </c>
    </row>
    <row r="6" spans="1:13" ht="12.75" customHeight="1">
      <c r="A6" s="4" t="s">
        <v>115</v>
      </c>
      <c r="B6" s="12">
        <f aca="true" t="shared" si="2" ref="B6:B24">SUM(C6:D6)</f>
        <v>1288</v>
      </c>
      <c r="C6" s="37">
        <f t="shared" si="0"/>
        <v>665</v>
      </c>
      <c r="D6" s="13">
        <f t="shared" si="1"/>
        <v>623</v>
      </c>
      <c r="E6" s="12">
        <f aca="true" t="shared" si="3" ref="E6:E24">SUM(F6:G6)</f>
        <v>419</v>
      </c>
      <c r="F6" s="37">
        <v>216</v>
      </c>
      <c r="G6" s="13">
        <v>203</v>
      </c>
      <c r="H6" s="12">
        <f aca="true" t="shared" si="4" ref="H6:H24">SUM(I6:J6)</f>
        <v>527</v>
      </c>
      <c r="I6" s="37">
        <v>271</v>
      </c>
      <c r="J6" s="13">
        <v>256</v>
      </c>
      <c r="K6" s="12">
        <f aca="true" t="shared" si="5" ref="K6:K24">SUM(L6:M6)</f>
        <v>342</v>
      </c>
      <c r="L6" s="37">
        <v>178</v>
      </c>
      <c r="M6" s="13">
        <v>164</v>
      </c>
    </row>
    <row r="7" spans="1:13" ht="12.75" customHeight="1">
      <c r="A7" s="4" t="s">
        <v>116</v>
      </c>
      <c r="B7" s="12">
        <f t="shared" si="2"/>
        <v>1516</v>
      </c>
      <c r="C7" s="37">
        <f t="shared" si="0"/>
        <v>784</v>
      </c>
      <c r="D7" s="13">
        <f t="shared" si="1"/>
        <v>732</v>
      </c>
      <c r="E7" s="12">
        <f t="shared" si="3"/>
        <v>444</v>
      </c>
      <c r="F7" s="37">
        <v>227</v>
      </c>
      <c r="G7" s="13">
        <v>217</v>
      </c>
      <c r="H7" s="12">
        <f t="shared" si="4"/>
        <v>640</v>
      </c>
      <c r="I7" s="37">
        <v>327</v>
      </c>
      <c r="J7" s="13">
        <v>313</v>
      </c>
      <c r="K7" s="12">
        <f t="shared" si="5"/>
        <v>432</v>
      </c>
      <c r="L7" s="37">
        <v>230</v>
      </c>
      <c r="M7" s="13">
        <v>202</v>
      </c>
    </row>
    <row r="8" spans="1:13" ht="12.75" customHeight="1">
      <c r="A8" s="5" t="s">
        <v>117</v>
      </c>
      <c r="B8" s="12">
        <f t="shared" si="2"/>
        <v>1464</v>
      </c>
      <c r="C8" s="37">
        <f t="shared" si="0"/>
        <v>787</v>
      </c>
      <c r="D8" s="13">
        <f t="shared" si="1"/>
        <v>677</v>
      </c>
      <c r="E8" s="12">
        <f t="shared" si="3"/>
        <v>494</v>
      </c>
      <c r="F8" s="37">
        <v>266</v>
      </c>
      <c r="G8" s="13">
        <v>228</v>
      </c>
      <c r="H8" s="12">
        <f t="shared" si="4"/>
        <v>594</v>
      </c>
      <c r="I8" s="37">
        <v>326</v>
      </c>
      <c r="J8" s="13">
        <v>268</v>
      </c>
      <c r="K8" s="12">
        <f t="shared" si="5"/>
        <v>376</v>
      </c>
      <c r="L8" s="37">
        <v>195</v>
      </c>
      <c r="M8" s="13">
        <v>181</v>
      </c>
    </row>
    <row r="9" spans="1:13" ht="12.75" customHeight="1">
      <c r="A9" s="5" t="s">
        <v>118</v>
      </c>
      <c r="B9" s="12">
        <f t="shared" si="2"/>
        <v>1306</v>
      </c>
      <c r="C9" s="37">
        <f t="shared" si="0"/>
        <v>634</v>
      </c>
      <c r="D9" s="13">
        <f t="shared" si="1"/>
        <v>672</v>
      </c>
      <c r="E9" s="12">
        <f t="shared" si="3"/>
        <v>483</v>
      </c>
      <c r="F9" s="37">
        <v>228</v>
      </c>
      <c r="G9" s="13">
        <v>255</v>
      </c>
      <c r="H9" s="12">
        <f t="shared" si="4"/>
        <v>470</v>
      </c>
      <c r="I9" s="37">
        <v>244</v>
      </c>
      <c r="J9" s="13">
        <v>226</v>
      </c>
      <c r="K9" s="12">
        <f t="shared" si="5"/>
        <v>353</v>
      </c>
      <c r="L9" s="37">
        <v>162</v>
      </c>
      <c r="M9" s="13">
        <v>191</v>
      </c>
    </row>
    <row r="10" spans="1:13" ht="12.75" customHeight="1">
      <c r="A10" s="5" t="s">
        <v>119</v>
      </c>
      <c r="B10" s="12">
        <f t="shared" si="2"/>
        <v>1604</v>
      </c>
      <c r="C10" s="37">
        <f t="shared" si="0"/>
        <v>797</v>
      </c>
      <c r="D10" s="13">
        <f t="shared" si="1"/>
        <v>807</v>
      </c>
      <c r="E10" s="12">
        <f t="shared" si="3"/>
        <v>608</v>
      </c>
      <c r="F10" s="37">
        <v>313</v>
      </c>
      <c r="G10" s="13">
        <v>295</v>
      </c>
      <c r="H10" s="12">
        <f t="shared" si="4"/>
        <v>559</v>
      </c>
      <c r="I10" s="37">
        <v>269</v>
      </c>
      <c r="J10" s="13">
        <v>290</v>
      </c>
      <c r="K10" s="12">
        <f t="shared" si="5"/>
        <v>437</v>
      </c>
      <c r="L10" s="37">
        <v>215</v>
      </c>
      <c r="M10" s="13">
        <v>222</v>
      </c>
    </row>
    <row r="11" spans="1:13" ht="12.75" customHeight="1">
      <c r="A11" s="5" t="s">
        <v>120</v>
      </c>
      <c r="B11" s="12">
        <f t="shared" si="2"/>
        <v>1251</v>
      </c>
      <c r="C11" s="37">
        <f t="shared" si="0"/>
        <v>643</v>
      </c>
      <c r="D11" s="13">
        <f t="shared" si="1"/>
        <v>608</v>
      </c>
      <c r="E11" s="12">
        <f t="shared" si="3"/>
        <v>451</v>
      </c>
      <c r="F11" s="37">
        <v>238</v>
      </c>
      <c r="G11" s="13">
        <v>213</v>
      </c>
      <c r="H11" s="12">
        <f t="shared" si="4"/>
        <v>445</v>
      </c>
      <c r="I11" s="37">
        <v>225</v>
      </c>
      <c r="J11" s="13">
        <v>220</v>
      </c>
      <c r="K11" s="12">
        <f t="shared" si="5"/>
        <v>355</v>
      </c>
      <c r="L11" s="37">
        <v>180</v>
      </c>
      <c r="M11" s="13">
        <v>175</v>
      </c>
    </row>
    <row r="12" spans="1:13" ht="12.75" customHeight="1">
      <c r="A12" s="5" t="s">
        <v>121</v>
      </c>
      <c r="B12" s="12">
        <f t="shared" si="2"/>
        <v>1349</v>
      </c>
      <c r="C12" s="37">
        <f t="shared" si="0"/>
        <v>649</v>
      </c>
      <c r="D12" s="13">
        <f t="shared" si="1"/>
        <v>700</v>
      </c>
      <c r="E12" s="12">
        <f t="shared" si="3"/>
        <v>448</v>
      </c>
      <c r="F12" s="37">
        <v>210</v>
      </c>
      <c r="G12" s="13">
        <v>238</v>
      </c>
      <c r="H12" s="12">
        <f t="shared" si="4"/>
        <v>534</v>
      </c>
      <c r="I12" s="37">
        <v>256</v>
      </c>
      <c r="J12" s="13">
        <v>278</v>
      </c>
      <c r="K12" s="12">
        <f t="shared" si="5"/>
        <v>367</v>
      </c>
      <c r="L12" s="37">
        <v>183</v>
      </c>
      <c r="M12" s="13">
        <v>184</v>
      </c>
    </row>
    <row r="13" spans="1:13" ht="12.75" customHeight="1">
      <c r="A13" s="5" t="s">
        <v>122</v>
      </c>
      <c r="B13" s="12">
        <f t="shared" si="2"/>
        <v>1683</v>
      </c>
      <c r="C13" s="37">
        <f t="shared" si="0"/>
        <v>829</v>
      </c>
      <c r="D13" s="13">
        <f t="shared" si="1"/>
        <v>854</v>
      </c>
      <c r="E13" s="12">
        <f t="shared" si="3"/>
        <v>580</v>
      </c>
      <c r="F13" s="37">
        <v>292</v>
      </c>
      <c r="G13" s="13">
        <v>288</v>
      </c>
      <c r="H13" s="12">
        <f t="shared" si="4"/>
        <v>645</v>
      </c>
      <c r="I13" s="37">
        <v>311</v>
      </c>
      <c r="J13" s="13">
        <v>334</v>
      </c>
      <c r="K13" s="12">
        <f t="shared" si="5"/>
        <v>458</v>
      </c>
      <c r="L13" s="37">
        <v>226</v>
      </c>
      <c r="M13" s="13">
        <v>232</v>
      </c>
    </row>
    <row r="14" spans="1:13" ht="12.75" customHeight="1">
      <c r="A14" s="5" t="s">
        <v>123</v>
      </c>
      <c r="B14" s="12">
        <f t="shared" si="2"/>
        <v>1724</v>
      </c>
      <c r="C14" s="37">
        <f t="shared" si="0"/>
        <v>824</v>
      </c>
      <c r="D14" s="13">
        <f t="shared" si="1"/>
        <v>900</v>
      </c>
      <c r="E14" s="12">
        <f t="shared" si="3"/>
        <v>598</v>
      </c>
      <c r="F14" s="37">
        <v>278</v>
      </c>
      <c r="G14" s="13">
        <v>320</v>
      </c>
      <c r="H14" s="12">
        <f t="shared" si="4"/>
        <v>670</v>
      </c>
      <c r="I14" s="37">
        <v>331</v>
      </c>
      <c r="J14" s="13">
        <v>339</v>
      </c>
      <c r="K14" s="12">
        <f t="shared" si="5"/>
        <v>456</v>
      </c>
      <c r="L14" s="37">
        <v>215</v>
      </c>
      <c r="M14" s="13">
        <v>241</v>
      </c>
    </row>
    <row r="15" spans="1:13" ht="12.75" customHeight="1">
      <c r="A15" s="5" t="s">
        <v>124</v>
      </c>
      <c r="B15" s="12">
        <f t="shared" si="2"/>
        <v>1644</v>
      </c>
      <c r="C15" s="37">
        <f t="shared" si="0"/>
        <v>685</v>
      </c>
      <c r="D15" s="13">
        <f t="shared" si="1"/>
        <v>959</v>
      </c>
      <c r="E15" s="12">
        <f t="shared" si="3"/>
        <v>578</v>
      </c>
      <c r="F15" s="37">
        <v>237</v>
      </c>
      <c r="G15" s="13">
        <v>341</v>
      </c>
      <c r="H15" s="12">
        <f t="shared" si="4"/>
        <v>620</v>
      </c>
      <c r="I15" s="37">
        <v>268</v>
      </c>
      <c r="J15" s="13">
        <v>352</v>
      </c>
      <c r="K15" s="12">
        <f t="shared" si="5"/>
        <v>446</v>
      </c>
      <c r="L15" s="37">
        <v>180</v>
      </c>
      <c r="M15" s="13">
        <v>266</v>
      </c>
    </row>
    <row r="16" spans="1:13" ht="12.75" customHeight="1">
      <c r="A16" s="5" t="s">
        <v>125</v>
      </c>
      <c r="B16" s="12">
        <f t="shared" si="2"/>
        <v>1425</v>
      </c>
      <c r="C16" s="37">
        <f t="shared" si="0"/>
        <v>620</v>
      </c>
      <c r="D16" s="13">
        <f t="shared" si="1"/>
        <v>805</v>
      </c>
      <c r="E16" s="12">
        <f t="shared" si="3"/>
        <v>521</v>
      </c>
      <c r="F16" s="37">
        <v>229</v>
      </c>
      <c r="G16" s="13">
        <v>292</v>
      </c>
      <c r="H16" s="12">
        <f t="shared" si="4"/>
        <v>514</v>
      </c>
      <c r="I16" s="37">
        <v>209</v>
      </c>
      <c r="J16" s="13">
        <v>305</v>
      </c>
      <c r="K16" s="12">
        <f t="shared" si="5"/>
        <v>390</v>
      </c>
      <c r="L16" s="37">
        <v>182</v>
      </c>
      <c r="M16" s="13">
        <v>208</v>
      </c>
    </row>
    <row r="17" spans="1:13" ht="12.75" customHeight="1">
      <c r="A17" s="5" t="s">
        <v>126</v>
      </c>
      <c r="B17" s="12">
        <f t="shared" si="2"/>
        <v>1269</v>
      </c>
      <c r="C17" s="37">
        <f t="shared" si="0"/>
        <v>582</v>
      </c>
      <c r="D17" s="13">
        <f t="shared" si="1"/>
        <v>687</v>
      </c>
      <c r="E17" s="12">
        <f t="shared" si="3"/>
        <v>436</v>
      </c>
      <c r="F17" s="37">
        <v>200</v>
      </c>
      <c r="G17" s="13">
        <v>236</v>
      </c>
      <c r="H17" s="12">
        <f t="shared" si="4"/>
        <v>475</v>
      </c>
      <c r="I17" s="37">
        <v>210</v>
      </c>
      <c r="J17" s="13">
        <v>265</v>
      </c>
      <c r="K17" s="12">
        <f t="shared" si="5"/>
        <v>358</v>
      </c>
      <c r="L17" s="37">
        <v>172</v>
      </c>
      <c r="M17" s="13">
        <v>186</v>
      </c>
    </row>
    <row r="18" spans="1:13" ht="12.75" customHeight="1">
      <c r="A18" s="5" t="s">
        <v>127</v>
      </c>
      <c r="B18" s="12">
        <f t="shared" si="2"/>
        <v>1124</v>
      </c>
      <c r="C18" s="37">
        <f t="shared" si="0"/>
        <v>505</v>
      </c>
      <c r="D18" s="13">
        <f t="shared" si="1"/>
        <v>619</v>
      </c>
      <c r="E18" s="12">
        <f t="shared" si="3"/>
        <v>396</v>
      </c>
      <c r="F18" s="37">
        <v>167</v>
      </c>
      <c r="G18" s="13">
        <v>229</v>
      </c>
      <c r="H18" s="12">
        <f t="shared" si="4"/>
        <v>447</v>
      </c>
      <c r="I18" s="37">
        <v>204</v>
      </c>
      <c r="J18" s="13">
        <v>243</v>
      </c>
      <c r="K18" s="12">
        <f t="shared" si="5"/>
        <v>281</v>
      </c>
      <c r="L18" s="37">
        <v>134</v>
      </c>
      <c r="M18" s="13">
        <v>147</v>
      </c>
    </row>
    <row r="19" spans="1:13" ht="12.75" customHeight="1">
      <c r="A19" s="5" t="s">
        <v>128</v>
      </c>
      <c r="B19" s="12">
        <f t="shared" si="2"/>
        <v>836</v>
      </c>
      <c r="C19" s="37">
        <f t="shared" si="0"/>
        <v>386</v>
      </c>
      <c r="D19" s="13">
        <f t="shared" si="1"/>
        <v>450</v>
      </c>
      <c r="E19" s="12">
        <f t="shared" si="3"/>
        <v>291</v>
      </c>
      <c r="F19" s="37">
        <v>133</v>
      </c>
      <c r="G19" s="13">
        <v>158</v>
      </c>
      <c r="H19" s="12">
        <f t="shared" si="4"/>
        <v>315</v>
      </c>
      <c r="I19" s="37">
        <v>153</v>
      </c>
      <c r="J19" s="13">
        <v>162</v>
      </c>
      <c r="K19" s="12">
        <f t="shared" si="5"/>
        <v>230</v>
      </c>
      <c r="L19" s="37">
        <v>100</v>
      </c>
      <c r="M19" s="13">
        <v>130</v>
      </c>
    </row>
    <row r="20" spans="1:13" ht="12.75">
      <c r="A20" s="5" t="s">
        <v>129</v>
      </c>
      <c r="B20" s="12">
        <f t="shared" si="2"/>
        <v>614</v>
      </c>
      <c r="C20" s="37">
        <f t="shared" si="0"/>
        <v>251</v>
      </c>
      <c r="D20" s="13">
        <f t="shared" si="1"/>
        <v>363</v>
      </c>
      <c r="E20" s="12">
        <f t="shared" si="3"/>
        <v>225</v>
      </c>
      <c r="F20" s="37">
        <v>94</v>
      </c>
      <c r="G20" s="13">
        <v>131</v>
      </c>
      <c r="H20" s="12">
        <f t="shared" si="4"/>
        <v>232</v>
      </c>
      <c r="I20" s="37">
        <v>92</v>
      </c>
      <c r="J20" s="13">
        <v>140</v>
      </c>
      <c r="K20" s="12">
        <f t="shared" si="5"/>
        <v>157</v>
      </c>
      <c r="L20" s="37">
        <v>65</v>
      </c>
      <c r="M20" s="13">
        <v>92</v>
      </c>
    </row>
    <row r="21" spans="1:13" ht="12.75">
      <c r="A21" s="5" t="s">
        <v>130</v>
      </c>
      <c r="B21" s="12">
        <f t="shared" si="2"/>
        <v>340</v>
      </c>
      <c r="C21" s="37">
        <f t="shared" si="0"/>
        <v>132</v>
      </c>
      <c r="D21" s="13">
        <f t="shared" si="1"/>
        <v>208</v>
      </c>
      <c r="E21" s="12">
        <f t="shared" si="3"/>
        <v>127</v>
      </c>
      <c r="F21" s="37">
        <v>51</v>
      </c>
      <c r="G21" s="13">
        <v>76</v>
      </c>
      <c r="H21" s="12">
        <f t="shared" si="4"/>
        <v>128</v>
      </c>
      <c r="I21" s="37">
        <v>47</v>
      </c>
      <c r="J21" s="13">
        <v>81</v>
      </c>
      <c r="K21" s="12">
        <f t="shared" si="5"/>
        <v>85</v>
      </c>
      <c r="L21" s="37">
        <v>34</v>
      </c>
      <c r="M21" s="42">
        <v>51</v>
      </c>
    </row>
    <row r="22" spans="1:13" ht="12.75">
      <c r="A22" s="5" t="s">
        <v>131</v>
      </c>
      <c r="B22" s="12">
        <f t="shared" si="2"/>
        <v>151</v>
      </c>
      <c r="C22" s="37">
        <f t="shared" si="0"/>
        <v>54</v>
      </c>
      <c r="D22" s="42">
        <f t="shared" si="1"/>
        <v>97</v>
      </c>
      <c r="E22" s="14">
        <f t="shared" si="3"/>
        <v>53</v>
      </c>
      <c r="F22" s="37">
        <v>13</v>
      </c>
      <c r="G22" s="13">
        <v>40</v>
      </c>
      <c r="H22" s="12">
        <f t="shared" si="4"/>
        <v>55</v>
      </c>
      <c r="I22" s="37">
        <v>23</v>
      </c>
      <c r="J22" s="13">
        <v>32</v>
      </c>
      <c r="K22" s="12">
        <f t="shared" si="5"/>
        <v>43</v>
      </c>
      <c r="L22" s="37">
        <v>18</v>
      </c>
      <c r="M22" s="42">
        <v>25</v>
      </c>
    </row>
    <row r="23" spans="1:13" ht="12.75">
      <c r="A23" s="5" t="s">
        <v>132</v>
      </c>
      <c r="B23" s="12">
        <f t="shared" si="2"/>
        <v>47</v>
      </c>
      <c r="C23" s="37">
        <f t="shared" si="0"/>
        <v>10</v>
      </c>
      <c r="D23" s="42">
        <f t="shared" si="1"/>
        <v>37</v>
      </c>
      <c r="E23" s="14">
        <f t="shared" si="3"/>
        <v>15</v>
      </c>
      <c r="F23" s="37">
        <v>3</v>
      </c>
      <c r="G23" s="13">
        <v>12</v>
      </c>
      <c r="H23" s="12">
        <f t="shared" si="4"/>
        <v>15</v>
      </c>
      <c r="I23" s="37">
        <v>3</v>
      </c>
      <c r="J23" s="13">
        <v>12</v>
      </c>
      <c r="K23" s="12">
        <f t="shared" si="5"/>
        <v>17</v>
      </c>
      <c r="L23" s="37">
        <v>4</v>
      </c>
      <c r="M23" s="42">
        <v>13</v>
      </c>
    </row>
    <row r="24" spans="1:13" ht="12.75">
      <c r="A24" s="5" t="s">
        <v>133</v>
      </c>
      <c r="B24" s="12">
        <f t="shared" si="2"/>
        <v>7</v>
      </c>
      <c r="C24" s="37">
        <f t="shared" si="0"/>
        <v>2</v>
      </c>
      <c r="D24" s="42">
        <f t="shared" si="1"/>
        <v>5</v>
      </c>
      <c r="E24" s="14">
        <f t="shared" si="3"/>
        <v>3</v>
      </c>
      <c r="F24" s="61" t="s">
        <v>276</v>
      </c>
      <c r="G24" s="13">
        <v>3</v>
      </c>
      <c r="H24" s="12">
        <f t="shared" si="4"/>
        <v>1</v>
      </c>
      <c r="I24" s="61" t="s">
        <v>276</v>
      </c>
      <c r="J24" s="13">
        <v>1</v>
      </c>
      <c r="K24" s="12">
        <f t="shared" si="5"/>
        <v>3</v>
      </c>
      <c r="L24" s="37">
        <v>2</v>
      </c>
      <c r="M24" s="42">
        <v>1</v>
      </c>
    </row>
    <row r="25" spans="1:13" ht="12.75">
      <c r="A25" s="6" t="s">
        <v>4</v>
      </c>
      <c r="B25" s="61" t="s">
        <v>276</v>
      </c>
      <c r="C25" s="61" t="s">
        <v>276</v>
      </c>
      <c r="D25" s="62" t="s">
        <v>276</v>
      </c>
      <c r="E25" s="63" t="s">
        <v>276</v>
      </c>
      <c r="F25" s="61" t="s">
        <v>276</v>
      </c>
      <c r="G25" s="64" t="s">
        <v>276</v>
      </c>
      <c r="H25" s="63" t="s">
        <v>276</v>
      </c>
      <c r="I25" s="61" t="s">
        <v>276</v>
      </c>
      <c r="J25" s="64" t="s">
        <v>276</v>
      </c>
      <c r="K25" s="63" t="s">
        <v>276</v>
      </c>
      <c r="L25" s="61" t="s">
        <v>276</v>
      </c>
      <c r="M25" s="62" t="s">
        <v>276</v>
      </c>
    </row>
    <row r="26" spans="1:13" ht="12.75">
      <c r="A26" s="7" t="s">
        <v>0</v>
      </c>
      <c r="B26" s="15">
        <f>SUM(C26:D26)</f>
        <v>22180</v>
      </c>
      <c r="C26" s="38">
        <f>SUM(C5:C25)</f>
        <v>10609</v>
      </c>
      <c r="D26" s="43">
        <f>SUM(D5:D25)</f>
        <v>11571</v>
      </c>
      <c r="E26" s="16">
        <f>SUM(F26:G26)</f>
        <v>7719</v>
      </c>
      <c r="F26" s="38">
        <f>SUM(F5:F25)</f>
        <v>3654</v>
      </c>
      <c r="G26" s="17">
        <f>SUM(G5:G25)</f>
        <v>4065</v>
      </c>
      <c r="H26" s="15">
        <f>SUM(I26:J26)</f>
        <v>8455</v>
      </c>
      <c r="I26" s="38">
        <f>SUM(I5:I25)</f>
        <v>4060</v>
      </c>
      <c r="J26" s="17">
        <f>SUM(J5:J25)</f>
        <v>4395</v>
      </c>
      <c r="K26" s="15">
        <f>SUM(L26:M26)</f>
        <v>6006</v>
      </c>
      <c r="L26" s="38">
        <f>SUM(L5:L25)</f>
        <v>2895</v>
      </c>
      <c r="M26" s="43">
        <f>SUM(M5:M25)</f>
        <v>3111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255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1422</v>
      </c>
      <c r="C5" s="38">
        <f aca="true" t="shared" si="0" ref="C5:C24">SUM(F5,I5,L5)</f>
        <v>703</v>
      </c>
      <c r="D5" s="17">
        <f aca="true" t="shared" si="1" ref="D5:D24">SUM(G5,J5,M5)</f>
        <v>719</v>
      </c>
      <c r="E5" s="12">
        <f>SUM(F5:G5)</f>
        <v>490</v>
      </c>
      <c r="F5" s="37">
        <v>238</v>
      </c>
      <c r="G5" s="13">
        <v>252</v>
      </c>
      <c r="H5" s="12">
        <f>SUM(I5:J5)</f>
        <v>531</v>
      </c>
      <c r="I5" s="37">
        <v>259</v>
      </c>
      <c r="J5" s="13">
        <v>272</v>
      </c>
      <c r="K5" s="12">
        <f>SUM(L5:M5)</f>
        <v>401</v>
      </c>
      <c r="L5" s="37">
        <v>206</v>
      </c>
      <c r="M5" s="13">
        <v>195</v>
      </c>
    </row>
    <row r="6" spans="1:13" ht="12.75" customHeight="1">
      <c r="A6" s="4" t="s">
        <v>134</v>
      </c>
      <c r="B6" s="12">
        <f aca="true" t="shared" si="2" ref="B6:B24">SUM(C6:D6)</f>
        <v>1588</v>
      </c>
      <c r="C6" s="37">
        <f t="shared" si="0"/>
        <v>803</v>
      </c>
      <c r="D6" s="13">
        <f t="shared" si="1"/>
        <v>785</v>
      </c>
      <c r="E6" s="12">
        <f aca="true" t="shared" si="3" ref="E6:E24">SUM(F6:G6)</f>
        <v>576</v>
      </c>
      <c r="F6" s="37">
        <v>278</v>
      </c>
      <c r="G6" s="13">
        <v>298</v>
      </c>
      <c r="H6" s="12">
        <f aca="true" t="shared" si="4" ref="H6:H24">SUM(I6:J6)</f>
        <v>578</v>
      </c>
      <c r="I6" s="37">
        <v>294</v>
      </c>
      <c r="J6" s="13">
        <v>284</v>
      </c>
      <c r="K6" s="12">
        <f aca="true" t="shared" si="5" ref="K6:K24">SUM(L6:M6)</f>
        <v>434</v>
      </c>
      <c r="L6" s="37">
        <v>231</v>
      </c>
      <c r="M6" s="13">
        <v>203</v>
      </c>
    </row>
    <row r="7" spans="1:13" ht="12.75" customHeight="1">
      <c r="A7" s="4" t="s">
        <v>135</v>
      </c>
      <c r="B7" s="12">
        <f t="shared" si="2"/>
        <v>1333</v>
      </c>
      <c r="C7" s="37">
        <f t="shared" si="0"/>
        <v>688</v>
      </c>
      <c r="D7" s="13">
        <f t="shared" si="1"/>
        <v>645</v>
      </c>
      <c r="E7" s="12">
        <f t="shared" si="3"/>
        <v>426</v>
      </c>
      <c r="F7" s="37">
        <v>220</v>
      </c>
      <c r="G7" s="13">
        <v>206</v>
      </c>
      <c r="H7" s="12">
        <f t="shared" si="4"/>
        <v>552</v>
      </c>
      <c r="I7" s="37">
        <v>288</v>
      </c>
      <c r="J7" s="13">
        <v>264</v>
      </c>
      <c r="K7" s="12">
        <f t="shared" si="5"/>
        <v>355</v>
      </c>
      <c r="L7" s="37">
        <v>180</v>
      </c>
      <c r="M7" s="13">
        <v>175</v>
      </c>
    </row>
    <row r="8" spans="1:13" ht="12.75" customHeight="1">
      <c r="A8" s="5" t="s">
        <v>18</v>
      </c>
      <c r="B8" s="12">
        <f t="shared" si="2"/>
        <v>1299</v>
      </c>
      <c r="C8" s="37">
        <f t="shared" si="0"/>
        <v>662</v>
      </c>
      <c r="D8" s="13">
        <f t="shared" si="1"/>
        <v>637</v>
      </c>
      <c r="E8" s="12">
        <f t="shared" si="3"/>
        <v>379</v>
      </c>
      <c r="F8" s="37">
        <v>199</v>
      </c>
      <c r="G8" s="13">
        <v>180</v>
      </c>
      <c r="H8" s="12">
        <f t="shared" si="4"/>
        <v>552</v>
      </c>
      <c r="I8" s="37">
        <v>267</v>
      </c>
      <c r="J8" s="13">
        <v>285</v>
      </c>
      <c r="K8" s="12">
        <f t="shared" si="5"/>
        <v>368</v>
      </c>
      <c r="L8" s="37">
        <v>196</v>
      </c>
      <c r="M8" s="13">
        <v>172</v>
      </c>
    </row>
    <row r="9" spans="1:13" ht="12.75" customHeight="1">
      <c r="A9" s="5" t="s">
        <v>136</v>
      </c>
      <c r="B9" s="12">
        <f t="shared" si="2"/>
        <v>1146</v>
      </c>
      <c r="C9" s="37">
        <f t="shared" si="0"/>
        <v>557</v>
      </c>
      <c r="D9" s="13">
        <f t="shared" si="1"/>
        <v>589</v>
      </c>
      <c r="E9" s="12">
        <f t="shared" si="3"/>
        <v>398</v>
      </c>
      <c r="F9" s="37">
        <v>183</v>
      </c>
      <c r="G9" s="13">
        <v>215</v>
      </c>
      <c r="H9" s="12">
        <f t="shared" si="4"/>
        <v>447</v>
      </c>
      <c r="I9" s="37">
        <v>232</v>
      </c>
      <c r="J9" s="13">
        <v>215</v>
      </c>
      <c r="K9" s="12">
        <f t="shared" si="5"/>
        <v>301</v>
      </c>
      <c r="L9" s="37">
        <v>142</v>
      </c>
      <c r="M9" s="13">
        <v>159</v>
      </c>
    </row>
    <row r="10" spans="1:13" ht="12.75" customHeight="1">
      <c r="A10" s="5" t="s">
        <v>20</v>
      </c>
      <c r="B10" s="12">
        <f t="shared" si="2"/>
        <v>1427</v>
      </c>
      <c r="C10" s="37">
        <f t="shared" si="0"/>
        <v>773</v>
      </c>
      <c r="D10" s="13">
        <f t="shared" si="1"/>
        <v>654</v>
      </c>
      <c r="E10" s="12">
        <f t="shared" si="3"/>
        <v>505</v>
      </c>
      <c r="F10" s="37">
        <v>276</v>
      </c>
      <c r="G10" s="13">
        <v>229</v>
      </c>
      <c r="H10" s="12">
        <f t="shared" si="4"/>
        <v>529</v>
      </c>
      <c r="I10" s="37">
        <v>291</v>
      </c>
      <c r="J10" s="13">
        <v>238</v>
      </c>
      <c r="K10" s="12">
        <f t="shared" si="5"/>
        <v>393</v>
      </c>
      <c r="L10" s="37">
        <v>206</v>
      </c>
      <c r="M10" s="13">
        <v>187</v>
      </c>
    </row>
    <row r="11" spans="1:13" ht="12.75" customHeight="1">
      <c r="A11" s="5" t="s">
        <v>137</v>
      </c>
      <c r="B11" s="12">
        <f t="shared" si="2"/>
        <v>1643</v>
      </c>
      <c r="C11" s="37">
        <f t="shared" si="0"/>
        <v>837</v>
      </c>
      <c r="D11" s="13">
        <f t="shared" si="1"/>
        <v>806</v>
      </c>
      <c r="E11" s="12">
        <f t="shared" si="3"/>
        <v>621</v>
      </c>
      <c r="F11" s="37">
        <v>319</v>
      </c>
      <c r="G11" s="13">
        <v>302</v>
      </c>
      <c r="H11" s="12">
        <f t="shared" si="4"/>
        <v>583</v>
      </c>
      <c r="I11" s="37">
        <v>294</v>
      </c>
      <c r="J11" s="13">
        <v>289</v>
      </c>
      <c r="K11" s="12">
        <f t="shared" si="5"/>
        <v>439</v>
      </c>
      <c r="L11" s="37">
        <v>224</v>
      </c>
      <c r="M11" s="13">
        <v>215</v>
      </c>
    </row>
    <row r="12" spans="1:13" ht="12.75" customHeight="1">
      <c r="A12" s="5" t="s">
        <v>22</v>
      </c>
      <c r="B12" s="12">
        <f t="shared" si="2"/>
        <v>1287</v>
      </c>
      <c r="C12" s="37">
        <f t="shared" si="0"/>
        <v>671</v>
      </c>
      <c r="D12" s="13">
        <f t="shared" si="1"/>
        <v>616</v>
      </c>
      <c r="E12" s="12">
        <f t="shared" si="3"/>
        <v>452</v>
      </c>
      <c r="F12" s="37">
        <v>244</v>
      </c>
      <c r="G12" s="13">
        <v>208</v>
      </c>
      <c r="H12" s="12">
        <f t="shared" si="4"/>
        <v>468</v>
      </c>
      <c r="I12" s="37">
        <v>237</v>
      </c>
      <c r="J12" s="13">
        <v>231</v>
      </c>
      <c r="K12" s="12">
        <f t="shared" si="5"/>
        <v>367</v>
      </c>
      <c r="L12" s="37">
        <v>190</v>
      </c>
      <c r="M12" s="13">
        <v>177</v>
      </c>
    </row>
    <row r="13" spans="1:13" ht="12.75" customHeight="1">
      <c r="A13" s="5" t="s">
        <v>23</v>
      </c>
      <c r="B13" s="12">
        <f t="shared" si="2"/>
        <v>1350</v>
      </c>
      <c r="C13" s="37">
        <f t="shared" si="0"/>
        <v>644</v>
      </c>
      <c r="D13" s="13">
        <f t="shared" si="1"/>
        <v>706</v>
      </c>
      <c r="E13" s="12">
        <f t="shared" si="3"/>
        <v>453</v>
      </c>
      <c r="F13" s="37">
        <v>211</v>
      </c>
      <c r="G13" s="13">
        <v>242</v>
      </c>
      <c r="H13" s="12">
        <f t="shared" si="4"/>
        <v>534</v>
      </c>
      <c r="I13" s="37">
        <v>258</v>
      </c>
      <c r="J13" s="13">
        <v>276</v>
      </c>
      <c r="K13" s="12">
        <f t="shared" si="5"/>
        <v>363</v>
      </c>
      <c r="L13" s="37">
        <v>175</v>
      </c>
      <c r="M13" s="13">
        <v>188</v>
      </c>
    </row>
    <row r="14" spans="1:13" ht="12.75" customHeight="1">
      <c r="A14" s="5" t="s">
        <v>24</v>
      </c>
      <c r="B14" s="12">
        <f t="shared" si="2"/>
        <v>1674</v>
      </c>
      <c r="C14" s="37">
        <f t="shared" si="0"/>
        <v>816</v>
      </c>
      <c r="D14" s="13">
        <f t="shared" si="1"/>
        <v>858</v>
      </c>
      <c r="E14" s="12">
        <f t="shared" si="3"/>
        <v>574</v>
      </c>
      <c r="F14" s="37">
        <v>285</v>
      </c>
      <c r="G14" s="13">
        <v>289</v>
      </c>
      <c r="H14" s="12">
        <f t="shared" si="4"/>
        <v>642</v>
      </c>
      <c r="I14" s="37">
        <v>305</v>
      </c>
      <c r="J14" s="13">
        <v>337</v>
      </c>
      <c r="K14" s="12">
        <f t="shared" si="5"/>
        <v>458</v>
      </c>
      <c r="L14" s="37">
        <v>226</v>
      </c>
      <c r="M14" s="13">
        <v>232</v>
      </c>
    </row>
    <row r="15" spans="1:13" ht="12.75" customHeight="1">
      <c r="A15" s="5" t="s">
        <v>25</v>
      </c>
      <c r="B15" s="12">
        <f t="shared" si="2"/>
        <v>1685</v>
      </c>
      <c r="C15" s="37">
        <f t="shared" si="0"/>
        <v>799</v>
      </c>
      <c r="D15" s="13">
        <f t="shared" si="1"/>
        <v>886</v>
      </c>
      <c r="E15" s="12">
        <f t="shared" si="3"/>
        <v>585</v>
      </c>
      <c r="F15" s="37">
        <v>268</v>
      </c>
      <c r="G15" s="13">
        <v>317</v>
      </c>
      <c r="H15" s="12">
        <f t="shared" si="4"/>
        <v>652</v>
      </c>
      <c r="I15" s="37">
        <v>321</v>
      </c>
      <c r="J15" s="13">
        <v>331</v>
      </c>
      <c r="K15" s="12">
        <f t="shared" si="5"/>
        <v>448</v>
      </c>
      <c r="L15" s="37">
        <v>210</v>
      </c>
      <c r="M15" s="13">
        <v>238</v>
      </c>
    </row>
    <row r="16" spans="1:13" ht="12.75" customHeight="1">
      <c r="A16" s="5" t="s">
        <v>26</v>
      </c>
      <c r="B16" s="12">
        <f t="shared" si="2"/>
        <v>1587</v>
      </c>
      <c r="C16" s="37">
        <f t="shared" si="0"/>
        <v>648</v>
      </c>
      <c r="D16" s="13">
        <f t="shared" si="1"/>
        <v>939</v>
      </c>
      <c r="E16" s="12">
        <f t="shared" si="3"/>
        <v>552</v>
      </c>
      <c r="F16" s="37">
        <v>222</v>
      </c>
      <c r="G16" s="13">
        <v>330</v>
      </c>
      <c r="H16" s="12">
        <f t="shared" si="4"/>
        <v>615</v>
      </c>
      <c r="I16" s="37">
        <v>262</v>
      </c>
      <c r="J16" s="13">
        <v>353</v>
      </c>
      <c r="K16" s="12">
        <f t="shared" si="5"/>
        <v>420</v>
      </c>
      <c r="L16" s="37">
        <v>164</v>
      </c>
      <c r="M16" s="13">
        <v>256</v>
      </c>
    </row>
    <row r="17" spans="1:13" ht="12.75" customHeight="1">
      <c r="A17" s="5" t="s">
        <v>27</v>
      </c>
      <c r="B17" s="12">
        <f t="shared" si="2"/>
        <v>1365</v>
      </c>
      <c r="C17" s="37">
        <f t="shared" si="0"/>
        <v>602</v>
      </c>
      <c r="D17" s="13">
        <f t="shared" si="1"/>
        <v>763</v>
      </c>
      <c r="E17" s="12">
        <f t="shared" si="3"/>
        <v>494</v>
      </c>
      <c r="F17" s="37">
        <v>214</v>
      </c>
      <c r="G17" s="13">
        <v>280</v>
      </c>
      <c r="H17" s="12">
        <f t="shared" si="4"/>
        <v>495</v>
      </c>
      <c r="I17" s="37">
        <v>208</v>
      </c>
      <c r="J17" s="13">
        <v>287</v>
      </c>
      <c r="K17" s="12">
        <f t="shared" si="5"/>
        <v>376</v>
      </c>
      <c r="L17" s="37">
        <v>180</v>
      </c>
      <c r="M17" s="13">
        <v>196</v>
      </c>
    </row>
    <row r="18" spans="1:13" ht="12.75" customHeight="1">
      <c r="A18" s="5" t="s">
        <v>28</v>
      </c>
      <c r="B18" s="12">
        <f t="shared" si="2"/>
        <v>1213</v>
      </c>
      <c r="C18" s="37">
        <f t="shared" si="0"/>
        <v>546</v>
      </c>
      <c r="D18" s="13">
        <f t="shared" si="1"/>
        <v>667</v>
      </c>
      <c r="E18" s="12">
        <f t="shared" si="3"/>
        <v>426</v>
      </c>
      <c r="F18" s="37">
        <v>194</v>
      </c>
      <c r="G18" s="13">
        <v>232</v>
      </c>
      <c r="H18" s="12">
        <f t="shared" si="4"/>
        <v>450</v>
      </c>
      <c r="I18" s="37">
        <v>194</v>
      </c>
      <c r="J18" s="13">
        <v>256</v>
      </c>
      <c r="K18" s="12">
        <f t="shared" si="5"/>
        <v>337</v>
      </c>
      <c r="L18" s="37">
        <v>158</v>
      </c>
      <c r="M18" s="13">
        <v>179</v>
      </c>
    </row>
    <row r="19" spans="1:13" ht="12.75" customHeight="1">
      <c r="A19" s="5" t="s">
        <v>29</v>
      </c>
      <c r="B19" s="12">
        <f t="shared" si="2"/>
        <v>998</v>
      </c>
      <c r="C19" s="37">
        <f t="shared" si="0"/>
        <v>431</v>
      </c>
      <c r="D19" s="13">
        <f t="shared" si="1"/>
        <v>567</v>
      </c>
      <c r="E19" s="12">
        <f t="shared" si="3"/>
        <v>344</v>
      </c>
      <c r="F19" s="37">
        <v>143</v>
      </c>
      <c r="G19" s="13">
        <v>201</v>
      </c>
      <c r="H19" s="12">
        <f t="shared" si="4"/>
        <v>404</v>
      </c>
      <c r="I19" s="37">
        <v>173</v>
      </c>
      <c r="J19" s="13">
        <v>231</v>
      </c>
      <c r="K19" s="12">
        <f t="shared" si="5"/>
        <v>250</v>
      </c>
      <c r="L19" s="37">
        <v>115</v>
      </c>
      <c r="M19" s="13">
        <v>135</v>
      </c>
    </row>
    <row r="20" spans="1:13" ht="12.75">
      <c r="A20" s="5" t="s">
        <v>30</v>
      </c>
      <c r="B20" s="12">
        <f t="shared" si="2"/>
        <v>685</v>
      </c>
      <c r="C20" s="37">
        <f t="shared" si="0"/>
        <v>291</v>
      </c>
      <c r="D20" s="13">
        <f t="shared" si="1"/>
        <v>394</v>
      </c>
      <c r="E20" s="12">
        <f t="shared" si="3"/>
        <v>225</v>
      </c>
      <c r="F20" s="37">
        <v>97</v>
      </c>
      <c r="G20" s="13">
        <v>128</v>
      </c>
      <c r="H20" s="12">
        <f t="shared" si="4"/>
        <v>268</v>
      </c>
      <c r="I20" s="37">
        <v>120</v>
      </c>
      <c r="J20" s="13">
        <v>148</v>
      </c>
      <c r="K20" s="12">
        <f t="shared" si="5"/>
        <v>192</v>
      </c>
      <c r="L20" s="37">
        <v>74</v>
      </c>
      <c r="M20" s="13">
        <v>118</v>
      </c>
    </row>
    <row r="21" spans="1:13" ht="12.75">
      <c r="A21" s="5" t="s">
        <v>31</v>
      </c>
      <c r="B21" s="12">
        <f t="shared" si="2"/>
        <v>432</v>
      </c>
      <c r="C21" s="37">
        <f t="shared" si="0"/>
        <v>158</v>
      </c>
      <c r="D21" s="13">
        <f t="shared" si="1"/>
        <v>274</v>
      </c>
      <c r="E21" s="12">
        <f t="shared" si="3"/>
        <v>157</v>
      </c>
      <c r="F21" s="37">
        <v>51</v>
      </c>
      <c r="G21" s="13">
        <v>106</v>
      </c>
      <c r="H21" s="12">
        <f t="shared" si="4"/>
        <v>164</v>
      </c>
      <c r="I21" s="37">
        <v>64</v>
      </c>
      <c r="J21" s="13">
        <v>100</v>
      </c>
      <c r="K21" s="12">
        <f t="shared" si="5"/>
        <v>111</v>
      </c>
      <c r="L21" s="37">
        <v>43</v>
      </c>
      <c r="M21" s="13">
        <v>68</v>
      </c>
    </row>
    <row r="22" spans="1:13" ht="12.75">
      <c r="A22" s="5" t="s">
        <v>32</v>
      </c>
      <c r="B22" s="12">
        <f t="shared" si="2"/>
        <v>163</v>
      </c>
      <c r="C22" s="37">
        <f t="shared" si="0"/>
        <v>58</v>
      </c>
      <c r="D22" s="42">
        <f t="shared" si="1"/>
        <v>105</v>
      </c>
      <c r="E22" s="14">
        <f t="shared" si="3"/>
        <v>60</v>
      </c>
      <c r="F22" s="37">
        <v>22</v>
      </c>
      <c r="G22" s="13">
        <v>38</v>
      </c>
      <c r="H22" s="12">
        <f t="shared" si="4"/>
        <v>64</v>
      </c>
      <c r="I22" s="37">
        <v>22</v>
      </c>
      <c r="J22" s="13">
        <v>42</v>
      </c>
      <c r="K22" s="12">
        <f t="shared" si="5"/>
        <v>39</v>
      </c>
      <c r="L22" s="37">
        <v>14</v>
      </c>
      <c r="M22" s="13">
        <v>25</v>
      </c>
    </row>
    <row r="23" spans="1:13" ht="12.75">
      <c r="A23" s="5" t="s">
        <v>33</v>
      </c>
      <c r="B23" s="12">
        <f t="shared" si="2"/>
        <v>48</v>
      </c>
      <c r="C23" s="37">
        <f t="shared" si="0"/>
        <v>16</v>
      </c>
      <c r="D23" s="42">
        <f t="shared" si="1"/>
        <v>32</v>
      </c>
      <c r="E23" s="14">
        <f t="shared" si="3"/>
        <v>21</v>
      </c>
      <c r="F23" s="37">
        <v>4</v>
      </c>
      <c r="G23" s="42">
        <v>17</v>
      </c>
      <c r="H23" s="14">
        <f t="shared" si="4"/>
        <v>12</v>
      </c>
      <c r="I23" s="37">
        <v>6</v>
      </c>
      <c r="J23" s="42">
        <v>6</v>
      </c>
      <c r="K23" s="14">
        <f t="shared" si="5"/>
        <v>15</v>
      </c>
      <c r="L23" s="37">
        <v>6</v>
      </c>
      <c r="M23" s="42">
        <v>9</v>
      </c>
    </row>
    <row r="24" spans="1:13" ht="12.75">
      <c r="A24" s="5" t="s">
        <v>34</v>
      </c>
      <c r="B24" s="12">
        <f t="shared" si="2"/>
        <v>11</v>
      </c>
      <c r="C24" s="37">
        <f t="shared" si="0"/>
        <v>3</v>
      </c>
      <c r="D24" s="42">
        <f t="shared" si="1"/>
        <v>8</v>
      </c>
      <c r="E24" s="14">
        <f t="shared" si="3"/>
        <v>3</v>
      </c>
      <c r="F24" s="61" t="s">
        <v>276</v>
      </c>
      <c r="G24" s="42">
        <v>3</v>
      </c>
      <c r="H24" s="14">
        <f t="shared" si="4"/>
        <v>2</v>
      </c>
      <c r="I24" s="37">
        <v>1</v>
      </c>
      <c r="J24" s="42">
        <v>1</v>
      </c>
      <c r="K24" s="14">
        <f t="shared" si="5"/>
        <v>6</v>
      </c>
      <c r="L24" s="37">
        <v>2</v>
      </c>
      <c r="M24" s="42">
        <v>4</v>
      </c>
    </row>
    <row r="25" spans="1:13" ht="12.75">
      <c r="A25" s="6" t="s">
        <v>4</v>
      </c>
      <c r="B25" s="61" t="s">
        <v>276</v>
      </c>
      <c r="C25" s="61" t="s">
        <v>276</v>
      </c>
      <c r="D25" s="62" t="s">
        <v>276</v>
      </c>
      <c r="E25" s="63" t="s">
        <v>276</v>
      </c>
      <c r="F25" s="61" t="s">
        <v>276</v>
      </c>
      <c r="G25" s="62" t="s">
        <v>276</v>
      </c>
      <c r="H25" s="63" t="s">
        <v>276</v>
      </c>
      <c r="I25" s="61" t="s">
        <v>276</v>
      </c>
      <c r="J25" s="62" t="s">
        <v>276</v>
      </c>
      <c r="K25" s="63" t="s">
        <v>276</v>
      </c>
      <c r="L25" s="61" t="s">
        <v>276</v>
      </c>
      <c r="M25" s="62" t="s">
        <v>276</v>
      </c>
    </row>
    <row r="26" spans="1:13" ht="12.75">
      <c r="A26" s="7" t="s">
        <v>0</v>
      </c>
      <c r="B26" s="15">
        <f>SUM(C26:D26)</f>
        <v>22356</v>
      </c>
      <c r="C26" s="38">
        <f>SUM(C5:C25)</f>
        <v>10706</v>
      </c>
      <c r="D26" s="43">
        <f>SUM(D5:D25)</f>
        <v>11650</v>
      </c>
      <c r="E26" s="16">
        <f>SUM(F26:G26)</f>
        <v>7741</v>
      </c>
      <c r="F26" s="38">
        <f>SUM(F5:F25)</f>
        <v>3668</v>
      </c>
      <c r="G26" s="43">
        <f>SUM(G5:G25)</f>
        <v>4073</v>
      </c>
      <c r="H26" s="16">
        <f>SUM(I26:J26)</f>
        <v>8542</v>
      </c>
      <c r="I26" s="38">
        <f>SUM(I5:I25)</f>
        <v>4096</v>
      </c>
      <c r="J26" s="43">
        <f>SUM(J5:J25)</f>
        <v>4446</v>
      </c>
      <c r="K26" s="16">
        <f>SUM(L26:M26)</f>
        <v>6073</v>
      </c>
      <c r="L26" s="38">
        <f>SUM(L5:L25)</f>
        <v>2942</v>
      </c>
      <c r="M26" s="43">
        <f>SUM(M5:M25)</f>
        <v>3131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C12" sqref="C12"/>
    </sheetView>
  </sheetViews>
  <sheetFormatPr defaultColWidth="9.00390625" defaultRowHeight="13.5"/>
  <sheetData>
    <row r="1" spans="1:4" ht="21.75" customHeight="1">
      <c r="A1" s="1" t="s">
        <v>256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1239</v>
      </c>
      <c r="C5" s="38">
        <f aca="true" t="shared" si="0" ref="C5:C24">SUM(F5,I5,L5)</f>
        <v>613</v>
      </c>
      <c r="D5" s="17">
        <f aca="true" t="shared" si="1" ref="D5:D24">SUM(G5,J5,M5)</f>
        <v>626</v>
      </c>
      <c r="E5" s="12">
        <f>SUM(F5:G5)</f>
        <v>433</v>
      </c>
      <c r="F5" s="37">
        <v>216</v>
      </c>
      <c r="G5" s="13">
        <v>217</v>
      </c>
      <c r="H5" s="12">
        <f>SUM(I5:J5)</f>
        <v>467</v>
      </c>
      <c r="I5" s="37">
        <v>231</v>
      </c>
      <c r="J5" s="13">
        <v>236</v>
      </c>
      <c r="K5" s="12">
        <f>SUM(L5:M5)</f>
        <v>339</v>
      </c>
      <c r="L5" s="37">
        <v>166</v>
      </c>
      <c r="M5" s="13">
        <v>173</v>
      </c>
    </row>
    <row r="6" spans="1:13" ht="12.75" customHeight="1">
      <c r="A6" s="4" t="s">
        <v>138</v>
      </c>
      <c r="B6" s="12">
        <f aca="true" t="shared" si="2" ref="B6:B24">SUM(C6:D6)</f>
        <v>1502</v>
      </c>
      <c r="C6" s="37">
        <f t="shared" si="0"/>
        <v>750</v>
      </c>
      <c r="D6" s="13">
        <f t="shared" si="1"/>
        <v>752</v>
      </c>
      <c r="E6" s="12">
        <f aca="true" t="shared" si="3" ref="E6:E24">SUM(F6:G6)</f>
        <v>515</v>
      </c>
      <c r="F6" s="37">
        <v>255</v>
      </c>
      <c r="G6" s="13">
        <v>260</v>
      </c>
      <c r="H6" s="12">
        <f aca="true" t="shared" si="4" ref="H6:H24">SUM(I6:J6)</f>
        <v>569</v>
      </c>
      <c r="I6" s="37">
        <v>282</v>
      </c>
      <c r="J6" s="13">
        <v>287</v>
      </c>
      <c r="K6" s="12">
        <f aca="true" t="shared" si="5" ref="K6:K24">SUM(L6:M6)</f>
        <v>418</v>
      </c>
      <c r="L6" s="37">
        <v>213</v>
      </c>
      <c r="M6" s="13">
        <v>205</v>
      </c>
    </row>
    <row r="7" spans="1:13" ht="12.75" customHeight="1">
      <c r="A7" s="4" t="s">
        <v>139</v>
      </c>
      <c r="B7" s="12">
        <f t="shared" si="2"/>
        <v>1613</v>
      </c>
      <c r="C7" s="37">
        <f t="shared" si="0"/>
        <v>827</v>
      </c>
      <c r="D7" s="13">
        <f t="shared" si="1"/>
        <v>786</v>
      </c>
      <c r="E7" s="12">
        <f t="shared" si="3"/>
        <v>590</v>
      </c>
      <c r="F7" s="37">
        <v>290</v>
      </c>
      <c r="G7" s="13">
        <v>300</v>
      </c>
      <c r="H7" s="12">
        <f t="shared" si="4"/>
        <v>590</v>
      </c>
      <c r="I7" s="37">
        <v>307</v>
      </c>
      <c r="J7" s="13">
        <v>283</v>
      </c>
      <c r="K7" s="12">
        <f t="shared" si="5"/>
        <v>433</v>
      </c>
      <c r="L7" s="37">
        <v>230</v>
      </c>
      <c r="M7" s="13">
        <v>203</v>
      </c>
    </row>
    <row r="8" spans="1:13" ht="12.75" customHeight="1">
      <c r="A8" s="5" t="s">
        <v>140</v>
      </c>
      <c r="B8" s="12">
        <f t="shared" si="2"/>
        <v>1157</v>
      </c>
      <c r="C8" s="37">
        <f t="shared" si="0"/>
        <v>584</v>
      </c>
      <c r="D8" s="13">
        <f t="shared" si="1"/>
        <v>573</v>
      </c>
      <c r="E8" s="12">
        <f t="shared" si="3"/>
        <v>379</v>
      </c>
      <c r="F8" s="37">
        <v>196</v>
      </c>
      <c r="G8" s="13">
        <v>183</v>
      </c>
      <c r="H8" s="12">
        <f t="shared" si="4"/>
        <v>467</v>
      </c>
      <c r="I8" s="37">
        <v>242</v>
      </c>
      <c r="J8" s="13">
        <v>225</v>
      </c>
      <c r="K8" s="12">
        <f t="shared" si="5"/>
        <v>311</v>
      </c>
      <c r="L8" s="37">
        <v>146</v>
      </c>
      <c r="M8" s="13">
        <v>165</v>
      </c>
    </row>
    <row r="9" spans="1:13" ht="12.75" customHeight="1">
      <c r="A9" s="5" t="s">
        <v>141</v>
      </c>
      <c r="B9" s="12">
        <f t="shared" si="2"/>
        <v>950</v>
      </c>
      <c r="C9" s="37">
        <f t="shared" si="0"/>
        <v>436</v>
      </c>
      <c r="D9" s="13">
        <f t="shared" si="1"/>
        <v>514</v>
      </c>
      <c r="E9" s="12">
        <f t="shared" si="3"/>
        <v>312</v>
      </c>
      <c r="F9" s="37">
        <v>137</v>
      </c>
      <c r="G9" s="13">
        <v>175</v>
      </c>
      <c r="H9" s="12">
        <f t="shared" si="4"/>
        <v>373</v>
      </c>
      <c r="I9" s="37">
        <v>178</v>
      </c>
      <c r="J9" s="13">
        <v>195</v>
      </c>
      <c r="K9" s="12">
        <f t="shared" si="5"/>
        <v>265</v>
      </c>
      <c r="L9" s="37">
        <v>121</v>
      </c>
      <c r="M9" s="13">
        <v>144</v>
      </c>
    </row>
    <row r="10" spans="1:13" ht="12.75" customHeight="1">
      <c r="A10" s="5" t="s">
        <v>142</v>
      </c>
      <c r="B10" s="12">
        <f t="shared" si="2"/>
        <v>1228</v>
      </c>
      <c r="C10" s="37">
        <f t="shared" si="0"/>
        <v>631</v>
      </c>
      <c r="D10" s="13">
        <f t="shared" si="1"/>
        <v>597</v>
      </c>
      <c r="E10" s="12">
        <f t="shared" si="3"/>
        <v>425</v>
      </c>
      <c r="F10" s="37">
        <v>213</v>
      </c>
      <c r="G10" s="13">
        <v>212</v>
      </c>
      <c r="H10" s="12">
        <f t="shared" si="4"/>
        <v>483</v>
      </c>
      <c r="I10" s="37">
        <v>256</v>
      </c>
      <c r="J10" s="13">
        <v>227</v>
      </c>
      <c r="K10" s="12">
        <f t="shared" si="5"/>
        <v>320</v>
      </c>
      <c r="L10" s="37">
        <v>162</v>
      </c>
      <c r="M10" s="13">
        <v>158</v>
      </c>
    </row>
    <row r="11" spans="1:13" ht="12.75" customHeight="1">
      <c r="A11" s="5" t="s">
        <v>143</v>
      </c>
      <c r="B11" s="12">
        <f t="shared" si="2"/>
        <v>1416</v>
      </c>
      <c r="C11" s="37">
        <f t="shared" si="0"/>
        <v>761</v>
      </c>
      <c r="D11" s="13">
        <f t="shared" si="1"/>
        <v>655</v>
      </c>
      <c r="E11" s="12">
        <f t="shared" si="3"/>
        <v>495</v>
      </c>
      <c r="F11" s="37">
        <v>270</v>
      </c>
      <c r="G11" s="13">
        <v>225</v>
      </c>
      <c r="H11" s="12">
        <f t="shared" si="4"/>
        <v>515</v>
      </c>
      <c r="I11" s="37">
        <v>277</v>
      </c>
      <c r="J11" s="13">
        <v>238</v>
      </c>
      <c r="K11" s="12">
        <f t="shared" si="5"/>
        <v>406</v>
      </c>
      <c r="L11" s="37">
        <v>214</v>
      </c>
      <c r="M11" s="13">
        <v>192</v>
      </c>
    </row>
    <row r="12" spans="1:13" ht="12.75" customHeight="1">
      <c r="A12" s="5" t="s">
        <v>144</v>
      </c>
      <c r="B12" s="12">
        <f t="shared" si="2"/>
        <v>1665</v>
      </c>
      <c r="C12" s="37">
        <f t="shared" si="0"/>
        <v>849</v>
      </c>
      <c r="D12" s="13">
        <f t="shared" si="1"/>
        <v>816</v>
      </c>
      <c r="E12" s="12">
        <f t="shared" si="3"/>
        <v>625</v>
      </c>
      <c r="F12" s="37">
        <v>321</v>
      </c>
      <c r="G12" s="13">
        <v>304</v>
      </c>
      <c r="H12" s="12">
        <f t="shared" si="4"/>
        <v>601</v>
      </c>
      <c r="I12" s="37">
        <v>305</v>
      </c>
      <c r="J12" s="13">
        <v>296</v>
      </c>
      <c r="K12" s="12">
        <f t="shared" si="5"/>
        <v>439</v>
      </c>
      <c r="L12" s="37">
        <v>223</v>
      </c>
      <c r="M12" s="13">
        <v>216</v>
      </c>
    </row>
    <row r="13" spans="1:13" ht="12.75" customHeight="1">
      <c r="A13" s="5" t="s">
        <v>145</v>
      </c>
      <c r="B13" s="12">
        <f t="shared" si="2"/>
        <v>1279</v>
      </c>
      <c r="C13" s="37">
        <f t="shared" si="0"/>
        <v>663</v>
      </c>
      <c r="D13" s="13">
        <f t="shared" si="1"/>
        <v>616</v>
      </c>
      <c r="E13" s="12">
        <f t="shared" si="3"/>
        <v>454</v>
      </c>
      <c r="F13" s="37">
        <v>248</v>
      </c>
      <c r="G13" s="13">
        <v>206</v>
      </c>
      <c r="H13" s="12">
        <f t="shared" si="4"/>
        <v>465</v>
      </c>
      <c r="I13" s="37">
        <v>234</v>
      </c>
      <c r="J13" s="13">
        <v>231</v>
      </c>
      <c r="K13" s="12">
        <f t="shared" si="5"/>
        <v>360</v>
      </c>
      <c r="L13" s="37">
        <v>181</v>
      </c>
      <c r="M13" s="13">
        <v>179</v>
      </c>
    </row>
    <row r="14" spans="1:13" ht="12.75" customHeight="1">
      <c r="A14" s="5" t="s">
        <v>146</v>
      </c>
      <c r="B14" s="12">
        <f t="shared" si="2"/>
        <v>1333</v>
      </c>
      <c r="C14" s="37">
        <f t="shared" si="0"/>
        <v>626</v>
      </c>
      <c r="D14" s="13">
        <f t="shared" si="1"/>
        <v>707</v>
      </c>
      <c r="E14" s="12">
        <f t="shared" si="3"/>
        <v>435</v>
      </c>
      <c r="F14" s="37">
        <v>196</v>
      </c>
      <c r="G14" s="13">
        <v>239</v>
      </c>
      <c r="H14" s="12">
        <f t="shared" si="4"/>
        <v>537</v>
      </c>
      <c r="I14" s="37">
        <v>258</v>
      </c>
      <c r="J14" s="13">
        <v>279</v>
      </c>
      <c r="K14" s="12">
        <f t="shared" si="5"/>
        <v>361</v>
      </c>
      <c r="L14" s="37">
        <v>172</v>
      </c>
      <c r="M14" s="13">
        <v>189</v>
      </c>
    </row>
    <row r="15" spans="1:13" ht="12.75" customHeight="1">
      <c r="A15" s="5" t="s">
        <v>147</v>
      </c>
      <c r="B15" s="12">
        <f t="shared" si="2"/>
        <v>1664</v>
      </c>
      <c r="C15" s="37">
        <f t="shared" si="0"/>
        <v>795</v>
      </c>
      <c r="D15" s="13">
        <f t="shared" si="1"/>
        <v>869</v>
      </c>
      <c r="E15" s="12">
        <f t="shared" si="3"/>
        <v>572</v>
      </c>
      <c r="F15" s="37">
        <v>277</v>
      </c>
      <c r="G15" s="13">
        <v>295</v>
      </c>
      <c r="H15" s="12">
        <f t="shared" si="4"/>
        <v>637</v>
      </c>
      <c r="I15" s="37">
        <v>295</v>
      </c>
      <c r="J15" s="13">
        <v>342</v>
      </c>
      <c r="K15" s="12">
        <f t="shared" si="5"/>
        <v>455</v>
      </c>
      <c r="L15" s="37">
        <v>223</v>
      </c>
      <c r="M15" s="13">
        <v>232</v>
      </c>
    </row>
    <row r="16" spans="1:13" ht="12.75" customHeight="1">
      <c r="A16" s="5" t="s">
        <v>148</v>
      </c>
      <c r="B16" s="12">
        <f t="shared" si="2"/>
        <v>1667</v>
      </c>
      <c r="C16" s="37">
        <f t="shared" si="0"/>
        <v>780</v>
      </c>
      <c r="D16" s="13">
        <f t="shared" si="1"/>
        <v>887</v>
      </c>
      <c r="E16" s="12">
        <f t="shared" si="3"/>
        <v>582</v>
      </c>
      <c r="F16" s="37">
        <v>266</v>
      </c>
      <c r="G16" s="13">
        <v>316</v>
      </c>
      <c r="H16" s="12">
        <f t="shared" si="4"/>
        <v>644</v>
      </c>
      <c r="I16" s="37">
        <v>313</v>
      </c>
      <c r="J16" s="13">
        <v>331</v>
      </c>
      <c r="K16" s="12">
        <f t="shared" si="5"/>
        <v>441</v>
      </c>
      <c r="L16" s="37">
        <v>201</v>
      </c>
      <c r="M16" s="13">
        <v>240</v>
      </c>
    </row>
    <row r="17" spans="1:13" ht="12.75" customHeight="1">
      <c r="A17" s="5" t="s">
        <v>149</v>
      </c>
      <c r="B17" s="12">
        <f t="shared" si="2"/>
        <v>1517</v>
      </c>
      <c r="C17" s="37">
        <f t="shared" si="0"/>
        <v>602</v>
      </c>
      <c r="D17" s="13">
        <f t="shared" si="1"/>
        <v>915</v>
      </c>
      <c r="E17" s="12">
        <f t="shared" si="3"/>
        <v>520</v>
      </c>
      <c r="F17" s="37">
        <v>205</v>
      </c>
      <c r="G17" s="13">
        <v>315</v>
      </c>
      <c r="H17" s="12">
        <f t="shared" si="4"/>
        <v>588</v>
      </c>
      <c r="I17" s="37">
        <v>239</v>
      </c>
      <c r="J17" s="13">
        <v>349</v>
      </c>
      <c r="K17" s="12">
        <f t="shared" si="5"/>
        <v>409</v>
      </c>
      <c r="L17" s="37">
        <v>158</v>
      </c>
      <c r="M17" s="13">
        <v>251</v>
      </c>
    </row>
    <row r="18" spans="1:13" ht="12.75" customHeight="1">
      <c r="A18" s="5" t="s">
        <v>150</v>
      </c>
      <c r="B18" s="12">
        <f t="shared" si="2"/>
        <v>1288</v>
      </c>
      <c r="C18" s="37">
        <f t="shared" si="0"/>
        <v>563</v>
      </c>
      <c r="D18" s="13">
        <f t="shared" si="1"/>
        <v>725</v>
      </c>
      <c r="E18" s="12">
        <f t="shared" si="3"/>
        <v>468</v>
      </c>
      <c r="F18" s="37">
        <v>203</v>
      </c>
      <c r="G18" s="13">
        <v>265</v>
      </c>
      <c r="H18" s="12">
        <f t="shared" si="4"/>
        <v>479</v>
      </c>
      <c r="I18" s="37">
        <v>196</v>
      </c>
      <c r="J18" s="13">
        <v>283</v>
      </c>
      <c r="K18" s="12">
        <f t="shared" si="5"/>
        <v>341</v>
      </c>
      <c r="L18" s="37">
        <v>164</v>
      </c>
      <c r="M18" s="13">
        <v>177</v>
      </c>
    </row>
    <row r="19" spans="1:13" ht="12.75" customHeight="1">
      <c r="A19" s="5" t="s">
        <v>151</v>
      </c>
      <c r="B19" s="12">
        <f t="shared" si="2"/>
        <v>1094</v>
      </c>
      <c r="C19" s="37">
        <f t="shared" si="0"/>
        <v>462</v>
      </c>
      <c r="D19" s="13">
        <f t="shared" si="1"/>
        <v>632</v>
      </c>
      <c r="E19" s="12">
        <f t="shared" si="3"/>
        <v>383</v>
      </c>
      <c r="F19" s="37">
        <v>160</v>
      </c>
      <c r="G19" s="13">
        <v>223</v>
      </c>
      <c r="H19" s="12">
        <f t="shared" si="4"/>
        <v>408</v>
      </c>
      <c r="I19" s="37">
        <v>168</v>
      </c>
      <c r="J19" s="13">
        <v>240</v>
      </c>
      <c r="K19" s="12">
        <f t="shared" si="5"/>
        <v>303</v>
      </c>
      <c r="L19" s="37">
        <v>134</v>
      </c>
      <c r="M19" s="13">
        <v>169</v>
      </c>
    </row>
    <row r="20" spans="1:13" ht="12.75">
      <c r="A20" s="5" t="s">
        <v>152</v>
      </c>
      <c r="B20" s="12">
        <f t="shared" si="2"/>
        <v>808</v>
      </c>
      <c r="C20" s="37">
        <f t="shared" si="0"/>
        <v>316</v>
      </c>
      <c r="D20" s="13">
        <f t="shared" si="1"/>
        <v>492</v>
      </c>
      <c r="E20" s="12">
        <f t="shared" si="3"/>
        <v>285</v>
      </c>
      <c r="F20" s="37">
        <v>109</v>
      </c>
      <c r="G20" s="13">
        <v>176</v>
      </c>
      <c r="H20" s="12">
        <f t="shared" si="4"/>
        <v>321</v>
      </c>
      <c r="I20" s="37">
        <v>124</v>
      </c>
      <c r="J20" s="13">
        <v>197</v>
      </c>
      <c r="K20" s="12">
        <f t="shared" si="5"/>
        <v>202</v>
      </c>
      <c r="L20" s="37">
        <v>83</v>
      </c>
      <c r="M20" s="13">
        <v>119</v>
      </c>
    </row>
    <row r="21" spans="1:13" ht="12.75">
      <c r="A21" s="5" t="s">
        <v>153</v>
      </c>
      <c r="B21" s="12">
        <f t="shared" si="2"/>
        <v>496</v>
      </c>
      <c r="C21" s="37">
        <f t="shared" si="0"/>
        <v>199</v>
      </c>
      <c r="D21" s="13">
        <f t="shared" si="1"/>
        <v>297</v>
      </c>
      <c r="E21" s="12">
        <f t="shared" si="3"/>
        <v>167</v>
      </c>
      <c r="F21" s="37">
        <v>68</v>
      </c>
      <c r="G21" s="13">
        <v>99</v>
      </c>
      <c r="H21" s="12">
        <f t="shared" si="4"/>
        <v>195</v>
      </c>
      <c r="I21" s="37">
        <v>82</v>
      </c>
      <c r="J21" s="13">
        <v>113</v>
      </c>
      <c r="K21" s="12">
        <f t="shared" si="5"/>
        <v>134</v>
      </c>
      <c r="L21" s="37">
        <v>49</v>
      </c>
      <c r="M21" s="13">
        <v>85</v>
      </c>
    </row>
    <row r="22" spans="1:13" ht="12.75">
      <c r="A22" s="5" t="s">
        <v>154</v>
      </c>
      <c r="B22" s="12">
        <f t="shared" si="2"/>
        <v>234</v>
      </c>
      <c r="C22" s="37">
        <f t="shared" si="0"/>
        <v>77</v>
      </c>
      <c r="D22" s="13">
        <f t="shared" si="1"/>
        <v>157</v>
      </c>
      <c r="E22" s="12">
        <f t="shared" si="3"/>
        <v>88</v>
      </c>
      <c r="F22" s="37">
        <v>26</v>
      </c>
      <c r="G22" s="13">
        <v>62</v>
      </c>
      <c r="H22" s="12">
        <f t="shared" si="4"/>
        <v>94</v>
      </c>
      <c r="I22" s="37">
        <v>35</v>
      </c>
      <c r="J22" s="13">
        <v>59</v>
      </c>
      <c r="K22" s="12">
        <f t="shared" si="5"/>
        <v>52</v>
      </c>
      <c r="L22" s="37">
        <v>16</v>
      </c>
      <c r="M22" s="13">
        <v>36</v>
      </c>
    </row>
    <row r="23" spans="1:13" ht="12.75">
      <c r="A23" s="5" t="s">
        <v>155</v>
      </c>
      <c r="B23" s="12">
        <f t="shared" si="2"/>
        <v>63</v>
      </c>
      <c r="C23" s="37">
        <f t="shared" si="0"/>
        <v>18</v>
      </c>
      <c r="D23" s="13">
        <f t="shared" si="1"/>
        <v>45</v>
      </c>
      <c r="E23" s="12">
        <f t="shared" si="3"/>
        <v>22</v>
      </c>
      <c r="F23" s="37">
        <v>7</v>
      </c>
      <c r="G23" s="13">
        <v>15</v>
      </c>
      <c r="H23" s="12">
        <f t="shared" si="4"/>
        <v>27</v>
      </c>
      <c r="I23" s="37">
        <v>6</v>
      </c>
      <c r="J23" s="13">
        <v>21</v>
      </c>
      <c r="K23" s="12">
        <f t="shared" si="5"/>
        <v>14</v>
      </c>
      <c r="L23" s="37">
        <v>5</v>
      </c>
      <c r="M23" s="13">
        <v>9</v>
      </c>
    </row>
    <row r="24" spans="1:13" ht="12.75">
      <c r="A24" s="5" t="s">
        <v>156</v>
      </c>
      <c r="B24" s="12">
        <f t="shared" si="2"/>
        <v>12</v>
      </c>
      <c r="C24" s="37">
        <f t="shared" si="0"/>
        <v>1</v>
      </c>
      <c r="D24" s="13">
        <f t="shared" si="1"/>
        <v>11</v>
      </c>
      <c r="E24" s="12">
        <f t="shared" si="3"/>
        <v>5</v>
      </c>
      <c r="F24" s="61" t="s">
        <v>276</v>
      </c>
      <c r="G24" s="13">
        <v>5</v>
      </c>
      <c r="H24" s="12">
        <f t="shared" si="4"/>
        <v>3</v>
      </c>
      <c r="I24" s="61" t="s">
        <v>276</v>
      </c>
      <c r="J24" s="13">
        <v>3</v>
      </c>
      <c r="K24" s="12">
        <f t="shared" si="5"/>
        <v>4</v>
      </c>
      <c r="L24" s="37">
        <v>1</v>
      </c>
      <c r="M24" s="13">
        <v>3</v>
      </c>
    </row>
    <row r="25" spans="1:13" ht="12.7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2.75">
      <c r="A26" s="7" t="s">
        <v>0</v>
      </c>
      <c r="B26" s="15">
        <f>SUM(C26:D26)</f>
        <v>22225</v>
      </c>
      <c r="C26" s="38">
        <f>SUM(C5:C25)</f>
        <v>10553</v>
      </c>
      <c r="D26" s="17">
        <f>SUM(D5:D25)</f>
        <v>11672</v>
      </c>
      <c r="E26" s="15">
        <f>SUM(F26:G26)</f>
        <v>7755</v>
      </c>
      <c r="F26" s="38">
        <f>SUM(F5:F25)</f>
        <v>3663</v>
      </c>
      <c r="G26" s="17">
        <f>SUM(G5:G25)</f>
        <v>4092</v>
      </c>
      <c r="H26" s="15">
        <f>SUM(I26:J26)</f>
        <v>8463</v>
      </c>
      <c r="I26" s="38">
        <f>SUM(I5:I25)</f>
        <v>4028</v>
      </c>
      <c r="J26" s="17">
        <f>SUM(J5:J25)</f>
        <v>4435</v>
      </c>
      <c r="K26" s="15">
        <f>SUM(L26:M26)</f>
        <v>6007</v>
      </c>
      <c r="L26" s="38">
        <f>SUM(L5:L25)</f>
        <v>2862</v>
      </c>
      <c r="M26" s="17">
        <f>SUM(M5:M25)</f>
        <v>3145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C12" sqref="C12"/>
    </sheetView>
  </sheetViews>
  <sheetFormatPr defaultColWidth="9.00390625" defaultRowHeight="13.5"/>
  <sheetData>
    <row r="1" spans="1:4" ht="21.75" customHeight="1">
      <c r="A1" s="1" t="s">
        <v>257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1012</v>
      </c>
      <c r="C5" s="38">
        <f aca="true" t="shared" si="0" ref="C5:C24">SUM(F5,I5,L5)</f>
        <v>505</v>
      </c>
      <c r="D5" s="17">
        <f aca="true" t="shared" si="1" ref="D5:D24">SUM(G5,J5,M5)</f>
        <v>507</v>
      </c>
      <c r="E5" s="12">
        <f>SUM(F5:G5)</f>
        <v>359</v>
      </c>
      <c r="F5" s="37">
        <v>178</v>
      </c>
      <c r="G5" s="13">
        <v>181</v>
      </c>
      <c r="H5" s="12">
        <f>SUM(I5:J5)</f>
        <v>371</v>
      </c>
      <c r="I5" s="37">
        <v>183</v>
      </c>
      <c r="J5" s="13">
        <v>188</v>
      </c>
      <c r="K5" s="12">
        <f>SUM(L5:M5)</f>
        <v>282</v>
      </c>
      <c r="L5" s="37">
        <v>144</v>
      </c>
      <c r="M5" s="13">
        <v>138</v>
      </c>
    </row>
    <row r="6" spans="1:13" ht="12.75" customHeight="1">
      <c r="A6" s="4" t="s">
        <v>157</v>
      </c>
      <c r="B6" s="12">
        <f aca="true" t="shared" si="2" ref="B6:B24">SUM(C6:D6)</f>
        <v>1290</v>
      </c>
      <c r="C6" s="37">
        <f t="shared" si="0"/>
        <v>646</v>
      </c>
      <c r="D6" s="13">
        <f t="shared" si="1"/>
        <v>644</v>
      </c>
      <c r="E6" s="12">
        <f aca="true" t="shared" si="3" ref="E6:E24">SUM(F6:G6)</f>
        <v>453</v>
      </c>
      <c r="F6" s="37">
        <v>228</v>
      </c>
      <c r="G6" s="13">
        <v>225</v>
      </c>
      <c r="H6" s="12">
        <f aca="true" t="shared" si="4" ref="H6:H24">SUM(I6:J6)</f>
        <v>474</v>
      </c>
      <c r="I6" s="37">
        <v>236</v>
      </c>
      <c r="J6" s="13">
        <v>238</v>
      </c>
      <c r="K6" s="12">
        <f aca="true" t="shared" si="5" ref="K6:K24">SUM(L6:M6)</f>
        <v>363</v>
      </c>
      <c r="L6" s="37">
        <v>182</v>
      </c>
      <c r="M6" s="13">
        <v>181</v>
      </c>
    </row>
    <row r="7" spans="1:13" ht="12.75" customHeight="1">
      <c r="A7" s="4" t="s">
        <v>158</v>
      </c>
      <c r="B7" s="12">
        <f t="shared" si="2"/>
        <v>1528</v>
      </c>
      <c r="C7" s="37">
        <f t="shared" si="0"/>
        <v>764</v>
      </c>
      <c r="D7" s="13">
        <f t="shared" si="1"/>
        <v>764</v>
      </c>
      <c r="E7" s="12">
        <f t="shared" si="3"/>
        <v>529</v>
      </c>
      <c r="F7" s="37">
        <v>262</v>
      </c>
      <c r="G7" s="13">
        <v>267</v>
      </c>
      <c r="H7" s="12">
        <f t="shared" si="4"/>
        <v>586</v>
      </c>
      <c r="I7" s="37">
        <v>290</v>
      </c>
      <c r="J7" s="13">
        <v>296</v>
      </c>
      <c r="K7" s="12">
        <f t="shared" si="5"/>
        <v>413</v>
      </c>
      <c r="L7" s="37">
        <v>212</v>
      </c>
      <c r="M7" s="13">
        <v>201</v>
      </c>
    </row>
    <row r="8" spans="1:13" ht="12.75" customHeight="1">
      <c r="A8" s="5" t="s">
        <v>159</v>
      </c>
      <c r="B8" s="12">
        <f t="shared" si="2"/>
        <v>1336</v>
      </c>
      <c r="C8" s="37">
        <f t="shared" si="0"/>
        <v>656</v>
      </c>
      <c r="D8" s="13">
        <f t="shared" si="1"/>
        <v>680</v>
      </c>
      <c r="E8" s="12">
        <f t="shared" si="3"/>
        <v>495</v>
      </c>
      <c r="F8" s="37">
        <v>237</v>
      </c>
      <c r="G8" s="13">
        <v>258</v>
      </c>
      <c r="H8" s="12">
        <f t="shared" si="4"/>
        <v>482</v>
      </c>
      <c r="I8" s="37">
        <v>236</v>
      </c>
      <c r="J8" s="13">
        <v>246</v>
      </c>
      <c r="K8" s="12">
        <f t="shared" si="5"/>
        <v>359</v>
      </c>
      <c r="L8" s="37">
        <v>183</v>
      </c>
      <c r="M8" s="13">
        <v>176</v>
      </c>
    </row>
    <row r="9" spans="1:13" ht="12.75" customHeight="1">
      <c r="A9" s="5" t="s">
        <v>160</v>
      </c>
      <c r="B9" s="12">
        <f t="shared" si="2"/>
        <v>756</v>
      </c>
      <c r="C9" s="37">
        <f t="shared" si="0"/>
        <v>344</v>
      </c>
      <c r="D9" s="13">
        <f t="shared" si="1"/>
        <v>412</v>
      </c>
      <c r="E9" s="12">
        <f t="shared" si="3"/>
        <v>263</v>
      </c>
      <c r="F9" s="37">
        <v>119</v>
      </c>
      <c r="G9" s="13">
        <v>144</v>
      </c>
      <c r="H9" s="12">
        <f t="shared" si="4"/>
        <v>297</v>
      </c>
      <c r="I9" s="37">
        <v>139</v>
      </c>
      <c r="J9" s="13">
        <v>158</v>
      </c>
      <c r="K9" s="12">
        <f t="shared" si="5"/>
        <v>196</v>
      </c>
      <c r="L9" s="37">
        <v>86</v>
      </c>
      <c r="M9" s="13">
        <v>110</v>
      </c>
    </row>
    <row r="10" spans="1:13" ht="12.75" customHeight="1">
      <c r="A10" s="5" t="s">
        <v>161</v>
      </c>
      <c r="B10" s="12">
        <f t="shared" si="2"/>
        <v>933</v>
      </c>
      <c r="C10" s="37">
        <f t="shared" si="0"/>
        <v>457</v>
      </c>
      <c r="D10" s="13">
        <f t="shared" si="1"/>
        <v>476</v>
      </c>
      <c r="E10" s="12">
        <f t="shared" si="3"/>
        <v>323</v>
      </c>
      <c r="F10" s="37">
        <v>152</v>
      </c>
      <c r="G10" s="13">
        <v>171</v>
      </c>
      <c r="H10" s="12">
        <f t="shared" si="4"/>
        <v>365</v>
      </c>
      <c r="I10" s="37">
        <v>180</v>
      </c>
      <c r="J10" s="13">
        <v>185</v>
      </c>
      <c r="K10" s="12">
        <f t="shared" si="5"/>
        <v>245</v>
      </c>
      <c r="L10" s="37">
        <v>125</v>
      </c>
      <c r="M10" s="13">
        <v>120</v>
      </c>
    </row>
    <row r="11" spans="1:13" ht="12.75" customHeight="1">
      <c r="A11" s="5" t="s">
        <v>162</v>
      </c>
      <c r="B11" s="12">
        <f t="shared" si="2"/>
        <v>1182</v>
      </c>
      <c r="C11" s="37">
        <f t="shared" si="0"/>
        <v>599</v>
      </c>
      <c r="D11" s="13">
        <f t="shared" si="1"/>
        <v>583</v>
      </c>
      <c r="E11" s="12">
        <f t="shared" si="3"/>
        <v>435</v>
      </c>
      <c r="F11" s="37">
        <v>214</v>
      </c>
      <c r="G11" s="13">
        <v>221</v>
      </c>
      <c r="H11" s="12">
        <f t="shared" si="4"/>
        <v>423</v>
      </c>
      <c r="I11" s="37">
        <v>221</v>
      </c>
      <c r="J11" s="13">
        <v>202</v>
      </c>
      <c r="K11" s="12">
        <f t="shared" si="5"/>
        <v>324</v>
      </c>
      <c r="L11" s="37">
        <v>164</v>
      </c>
      <c r="M11" s="13">
        <v>160</v>
      </c>
    </row>
    <row r="12" spans="1:13" ht="12.75" customHeight="1">
      <c r="A12" s="5" t="s">
        <v>163</v>
      </c>
      <c r="B12" s="12">
        <f t="shared" si="2"/>
        <v>1440</v>
      </c>
      <c r="C12" s="37">
        <f t="shared" si="0"/>
        <v>760</v>
      </c>
      <c r="D12" s="13">
        <f t="shared" si="1"/>
        <v>680</v>
      </c>
      <c r="E12" s="12">
        <f t="shared" si="3"/>
        <v>503</v>
      </c>
      <c r="F12" s="37">
        <v>271</v>
      </c>
      <c r="G12" s="13">
        <v>232</v>
      </c>
      <c r="H12" s="12">
        <f t="shared" si="4"/>
        <v>521</v>
      </c>
      <c r="I12" s="37">
        <v>278</v>
      </c>
      <c r="J12" s="13">
        <v>243</v>
      </c>
      <c r="K12" s="12">
        <f t="shared" si="5"/>
        <v>416</v>
      </c>
      <c r="L12" s="37">
        <v>211</v>
      </c>
      <c r="M12" s="13">
        <v>205</v>
      </c>
    </row>
    <row r="13" spans="1:13" ht="12.75" customHeight="1">
      <c r="A13" s="5" t="s">
        <v>164</v>
      </c>
      <c r="B13" s="12">
        <f t="shared" si="2"/>
        <v>1668</v>
      </c>
      <c r="C13" s="37">
        <f t="shared" si="0"/>
        <v>860</v>
      </c>
      <c r="D13" s="13">
        <f t="shared" si="1"/>
        <v>808</v>
      </c>
      <c r="E13" s="12">
        <f t="shared" si="3"/>
        <v>632</v>
      </c>
      <c r="F13" s="37">
        <v>327</v>
      </c>
      <c r="G13" s="13">
        <v>305</v>
      </c>
      <c r="H13" s="12">
        <f t="shared" si="4"/>
        <v>594</v>
      </c>
      <c r="I13" s="37">
        <v>303</v>
      </c>
      <c r="J13" s="13">
        <v>291</v>
      </c>
      <c r="K13" s="12">
        <f t="shared" si="5"/>
        <v>442</v>
      </c>
      <c r="L13" s="37">
        <v>230</v>
      </c>
      <c r="M13" s="13">
        <v>212</v>
      </c>
    </row>
    <row r="14" spans="1:13" ht="12.75" customHeight="1">
      <c r="A14" s="5" t="s">
        <v>165</v>
      </c>
      <c r="B14" s="12">
        <f t="shared" si="2"/>
        <v>1249</v>
      </c>
      <c r="C14" s="37">
        <f t="shared" si="0"/>
        <v>634</v>
      </c>
      <c r="D14" s="13">
        <f t="shared" si="1"/>
        <v>615</v>
      </c>
      <c r="E14" s="12">
        <f t="shared" si="3"/>
        <v>441</v>
      </c>
      <c r="F14" s="37">
        <v>235</v>
      </c>
      <c r="G14" s="13">
        <v>206</v>
      </c>
      <c r="H14" s="12">
        <f t="shared" si="4"/>
        <v>456</v>
      </c>
      <c r="I14" s="37">
        <v>225</v>
      </c>
      <c r="J14" s="13">
        <v>231</v>
      </c>
      <c r="K14" s="12">
        <f t="shared" si="5"/>
        <v>352</v>
      </c>
      <c r="L14" s="37">
        <v>174</v>
      </c>
      <c r="M14" s="13">
        <v>178</v>
      </c>
    </row>
    <row r="15" spans="1:13" ht="12.75" customHeight="1">
      <c r="A15" s="5" t="s">
        <v>166</v>
      </c>
      <c r="B15" s="12">
        <f t="shared" si="2"/>
        <v>1296</v>
      </c>
      <c r="C15" s="37">
        <f t="shared" si="0"/>
        <v>609</v>
      </c>
      <c r="D15" s="13">
        <f t="shared" si="1"/>
        <v>687</v>
      </c>
      <c r="E15" s="12">
        <f t="shared" si="3"/>
        <v>426</v>
      </c>
      <c r="F15" s="37">
        <v>193</v>
      </c>
      <c r="G15" s="13">
        <v>233</v>
      </c>
      <c r="H15" s="12">
        <f t="shared" si="4"/>
        <v>524</v>
      </c>
      <c r="I15" s="37">
        <v>252</v>
      </c>
      <c r="J15" s="13">
        <v>272</v>
      </c>
      <c r="K15" s="12">
        <f t="shared" si="5"/>
        <v>346</v>
      </c>
      <c r="L15" s="37">
        <v>164</v>
      </c>
      <c r="M15" s="13">
        <v>182</v>
      </c>
    </row>
    <row r="16" spans="1:13" ht="12.75" customHeight="1">
      <c r="A16" s="5" t="s">
        <v>167</v>
      </c>
      <c r="B16" s="12">
        <f t="shared" si="2"/>
        <v>1623</v>
      </c>
      <c r="C16" s="37">
        <f t="shared" si="0"/>
        <v>776</v>
      </c>
      <c r="D16" s="13">
        <f t="shared" si="1"/>
        <v>847</v>
      </c>
      <c r="E16" s="12">
        <f t="shared" si="3"/>
        <v>550</v>
      </c>
      <c r="F16" s="37">
        <v>269</v>
      </c>
      <c r="G16" s="13">
        <v>281</v>
      </c>
      <c r="H16" s="12">
        <f t="shared" si="4"/>
        <v>621</v>
      </c>
      <c r="I16" s="37">
        <v>290</v>
      </c>
      <c r="J16" s="13">
        <v>331</v>
      </c>
      <c r="K16" s="12">
        <f t="shared" si="5"/>
        <v>452</v>
      </c>
      <c r="L16" s="37">
        <v>217</v>
      </c>
      <c r="M16" s="13">
        <v>235</v>
      </c>
    </row>
    <row r="17" spans="1:13" ht="12.75" customHeight="1">
      <c r="A17" s="5" t="s">
        <v>168</v>
      </c>
      <c r="B17" s="12">
        <f t="shared" si="2"/>
        <v>1595</v>
      </c>
      <c r="C17" s="37">
        <f t="shared" si="0"/>
        <v>737</v>
      </c>
      <c r="D17" s="13">
        <f t="shared" si="1"/>
        <v>858</v>
      </c>
      <c r="E17" s="12">
        <f t="shared" si="3"/>
        <v>564</v>
      </c>
      <c r="F17" s="37">
        <v>258</v>
      </c>
      <c r="G17" s="13">
        <v>306</v>
      </c>
      <c r="H17" s="12">
        <f t="shared" si="4"/>
        <v>613</v>
      </c>
      <c r="I17" s="37">
        <v>288</v>
      </c>
      <c r="J17" s="13">
        <v>325</v>
      </c>
      <c r="K17" s="12">
        <f t="shared" si="5"/>
        <v>418</v>
      </c>
      <c r="L17" s="37">
        <v>191</v>
      </c>
      <c r="M17" s="13">
        <v>227</v>
      </c>
    </row>
    <row r="18" spans="1:13" ht="12.75" customHeight="1">
      <c r="A18" s="5" t="s">
        <v>169</v>
      </c>
      <c r="B18" s="12">
        <f t="shared" si="2"/>
        <v>1447</v>
      </c>
      <c r="C18" s="37">
        <f t="shared" si="0"/>
        <v>560</v>
      </c>
      <c r="D18" s="13">
        <f t="shared" si="1"/>
        <v>887</v>
      </c>
      <c r="E18" s="12">
        <f t="shared" si="3"/>
        <v>501</v>
      </c>
      <c r="F18" s="37">
        <v>192</v>
      </c>
      <c r="G18" s="13">
        <v>309</v>
      </c>
      <c r="H18" s="12">
        <f t="shared" si="4"/>
        <v>565</v>
      </c>
      <c r="I18" s="37">
        <v>226</v>
      </c>
      <c r="J18" s="13">
        <v>339</v>
      </c>
      <c r="K18" s="12">
        <f t="shared" si="5"/>
        <v>381</v>
      </c>
      <c r="L18" s="37">
        <v>142</v>
      </c>
      <c r="M18" s="13">
        <v>239</v>
      </c>
    </row>
    <row r="19" spans="1:13" ht="12.75" customHeight="1">
      <c r="A19" s="5" t="s">
        <v>170</v>
      </c>
      <c r="B19" s="12">
        <f t="shared" si="2"/>
        <v>1171</v>
      </c>
      <c r="C19" s="37">
        <f t="shared" si="0"/>
        <v>485</v>
      </c>
      <c r="D19" s="13">
        <f t="shared" si="1"/>
        <v>686</v>
      </c>
      <c r="E19" s="12">
        <f t="shared" si="3"/>
        <v>428</v>
      </c>
      <c r="F19" s="37">
        <v>179</v>
      </c>
      <c r="G19" s="13">
        <v>249</v>
      </c>
      <c r="H19" s="12">
        <f t="shared" si="4"/>
        <v>433</v>
      </c>
      <c r="I19" s="37">
        <v>168</v>
      </c>
      <c r="J19" s="13">
        <v>265</v>
      </c>
      <c r="K19" s="12">
        <f t="shared" si="5"/>
        <v>310</v>
      </c>
      <c r="L19" s="37">
        <v>138</v>
      </c>
      <c r="M19" s="13">
        <v>172</v>
      </c>
    </row>
    <row r="20" spans="1:13" ht="12.75">
      <c r="A20" s="5" t="s">
        <v>171</v>
      </c>
      <c r="B20" s="12">
        <f t="shared" si="2"/>
        <v>959</v>
      </c>
      <c r="C20" s="37">
        <f t="shared" si="0"/>
        <v>374</v>
      </c>
      <c r="D20" s="13">
        <f t="shared" si="1"/>
        <v>585</v>
      </c>
      <c r="E20" s="12">
        <f t="shared" si="3"/>
        <v>336</v>
      </c>
      <c r="F20" s="37">
        <v>127</v>
      </c>
      <c r="G20" s="13">
        <v>209</v>
      </c>
      <c r="H20" s="12">
        <f t="shared" si="4"/>
        <v>358</v>
      </c>
      <c r="I20" s="37">
        <v>140</v>
      </c>
      <c r="J20" s="13">
        <v>218</v>
      </c>
      <c r="K20" s="12">
        <f t="shared" si="5"/>
        <v>265</v>
      </c>
      <c r="L20" s="37">
        <v>107</v>
      </c>
      <c r="M20" s="13">
        <v>158</v>
      </c>
    </row>
    <row r="21" spans="1:13" ht="12.75">
      <c r="A21" s="5" t="s">
        <v>172</v>
      </c>
      <c r="B21" s="12">
        <f t="shared" si="2"/>
        <v>616</v>
      </c>
      <c r="C21" s="37">
        <f t="shared" si="0"/>
        <v>227</v>
      </c>
      <c r="D21" s="13">
        <f t="shared" si="1"/>
        <v>389</v>
      </c>
      <c r="E21" s="12">
        <f t="shared" si="3"/>
        <v>210</v>
      </c>
      <c r="F21" s="37">
        <v>75</v>
      </c>
      <c r="G21" s="13">
        <v>135</v>
      </c>
      <c r="H21" s="12">
        <f t="shared" si="4"/>
        <v>252</v>
      </c>
      <c r="I21" s="37">
        <v>90</v>
      </c>
      <c r="J21" s="13">
        <v>162</v>
      </c>
      <c r="K21" s="12">
        <f t="shared" si="5"/>
        <v>154</v>
      </c>
      <c r="L21" s="37">
        <v>62</v>
      </c>
      <c r="M21" s="13">
        <v>92</v>
      </c>
    </row>
    <row r="22" spans="1:13" ht="12.75">
      <c r="A22" s="5" t="s">
        <v>173</v>
      </c>
      <c r="B22" s="12">
        <f t="shared" si="2"/>
        <v>293</v>
      </c>
      <c r="C22" s="37">
        <f t="shared" si="0"/>
        <v>102</v>
      </c>
      <c r="D22" s="13">
        <f t="shared" si="1"/>
        <v>191</v>
      </c>
      <c r="E22" s="12">
        <f t="shared" si="3"/>
        <v>100</v>
      </c>
      <c r="F22" s="37">
        <v>35</v>
      </c>
      <c r="G22" s="13">
        <v>65</v>
      </c>
      <c r="H22" s="12">
        <f t="shared" si="4"/>
        <v>111</v>
      </c>
      <c r="I22" s="37">
        <v>42</v>
      </c>
      <c r="J22" s="13">
        <v>69</v>
      </c>
      <c r="K22" s="12">
        <f t="shared" si="5"/>
        <v>82</v>
      </c>
      <c r="L22" s="37">
        <v>25</v>
      </c>
      <c r="M22" s="13">
        <v>57</v>
      </c>
    </row>
    <row r="23" spans="1:13" ht="12.75">
      <c r="A23" s="5" t="s">
        <v>174</v>
      </c>
      <c r="B23" s="12">
        <f t="shared" si="2"/>
        <v>98</v>
      </c>
      <c r="C23" s="37">
        <f t="shared" si="0"/>
        <v>31</v>
      </c>
      <c r="D23" s="13">
        <f t="shared" si="1"/>
        <v>67</v>
      </c>
      <c r="E23" s="12">
        <f t="shared" si="3"/>
        <v>31</v>
      </c>
      <c r="F23" s="37">
        <v>10</v>
      </c>
      <c r="G23" s="13">
        <v>21</v>
      </c>
      <c r="H23" s="12">
        <f t="shared" si="4"/>
        <v>44</v>
      </c>
      <c r="I23" s="37">
        <v>15</v>
      </c>
      <c r="J23" s="13">
        <v>29</v>
      </c>
      <c r="K23" s="12">
        <f t="shared" si="5"/>
        <v>23</v>
      </c>
      <c r="L23" s="37">
        <v>6</v>
      </c>
      <c r="M23" s="13">
        <v>17</v>
      </c>
    </row>
    <row r="24" spans="1:13" ht="12.75">
      <c r="A24" s="5" t="s">
        <v>175</v>
      </c>
      <c r="B24" s="12">
        <f t="shared" si="2"/>
        <v>16</v>
      </c>
      <c r="C24" s="37">
        <f t="shared" si="0"/>
        <v>3</v>
      </c>
      <c r="D24" s="13">
        <f t="shared" si="1"/>
        <v>13</v>
      </c>
      <c r="E24" s="12">
        <f t="shared" si="3"/>
        <v>6</v>
      </c>
      <c r="F24" s="37">
        <v>2</v>
      </c>
      <c r="G24" s="13">
        <v>4</v>
      </c>
      <c r="H24" s="12">
        <f t="shared" si="4"/>
        <v>6</v>
      </c>
      <c r="I24" s="61" t="s">
        <v>276</v>
      </c>
      <c r="J24" s="13">
        <v>6</v>
      </c>
      <c r="K24" s="12">
        <f t="shared" si="5"/>
        <v>4</v>
      </c>
      <c r="L24" s="37">
        <v>1</v>
      </c>
      <c r="M24" s="13">
        <v>3</v>
      </c>
    </row>
    <row r="25" spans="1:13" ht="12.7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2.75">
      <c r="A26" s="7" t="s">
        <v>0</v>
      </c>
      <c r="B26" s="15">
        <f>SUM(C26:D26)</f>
        <v>21508</v>
      </c>
      <c r="C26" s="38">
        <f>SUM(C5:C25)</f>
        <v>10129</v>
      </c>
      <c r="D26" s="17">
        <f>SUM(D5:D25)</f>
        <v>11379</v>
      </c>
      <c r="E26" s="15">
        <f>SUM(F26:G26)</f>
        <v>7585</v>
      </c>
      <c r="F26" s="38">
        <f>SUM(F5:F25)</f>
        <v>3563</v>
      </c>
      <c r="G26" s="17">
        <f>SUM(G5:G25)</f>
        <v>4022</v>
      </c>
      <c r="H26" s="15">
        <f>SUM(I26:J26)</f>
        <v>8096</v>
      </c>
      <c r="I26" s="38">
        <f>SUM(I5:I25)</f>
        <v>3802</v>
      </c>
      <c r="J26" s="17">
        <f>SUM(J5:J25)</f>
        <v>4294</v>
      </c>
      <c r="K26" s="15">
        <f>SUM(L26:M26)</f>
        <v>5827</v>
      </c>
      <c r="L26" s="38">
        <f>SUM(L5:L25)</f>
        <v>2764</v>
      </c>
      <c r="M26" s="17">
        <f>SUM(M5:M25)</f>
        <v>3063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C12" sqref="C12"/>
    </sheetView>
  </sheetViews>
  <sheetFormatPr defaultColWidth="9.00390625" defaultRowHeight="13.5"/>
  <sheetData>
    <row r="1" spans="1:4" ht="21.75" customHeight="1">
      <c r="A1" s="1" t="s">
        <v>258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41" t="s">
        <v>2</v>
      </c>
      <c r="H4" s="40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786</v>
      </c>
      <c r="C5" s="38">
        <f aca="true" t="shared" si="0" ref="C5:C25">SUM(F5,I5,L5)</f>
        <v>412</v>
      </c>
      <c r="D5" s="17">
        <f aca="true" t="shared" si="1" ref="D5:D24">SUM(G5,J5,M5)</f>
        <v>374</v>
      </c>
      <c r="E5" s="12">
        <f>SUM(F5:G5)</f>
        <v>275</v>
      </c>
      <c r="F5" s="37">
        <v>146</v>
      </c>
      <c r="G5" s="42">
        <v>129</v>
      </c>
      <c r="H5" s="14">
        <f>SUM(I5:J5)</f>
        <v>284</v>
      </c>
      <c r="I5" s="37">
        <v>142</v>
      </c>
      <c r="J5" s="13">
        <v>142</v>
      </c>
      <c r="K5" s="12">
        <f>SUM(L5:M5)</f>
        <v>227</v>
      </c>
      <c r="L5" s="37">
        <v>124</v>
      </c>
      <c r="M5" s="13">
        <v>103</v>
      </c>
    </row>
    <row r="6" spans="1:13" ht="12.75" customHeight="1">
      <c r="A6" s="4" t="s">
        <v>176</v>
      </c>
      <c r="B6" s="12">
        <f aca="true" t="shared" si="2" ref="B6:B25">SUM(C6:D6)</f>
        <v>1054</v>
      </c>
      <c r="C6" s="37">
        <f t="shared" si="0"/>
        <v>524</v>
      </c>
      <c r="D6" s="13">
        <f t="shared" si="1"/>
        <v>530</v>
      </c>
      <c r="E6" s="12">
        <f aca="true" t="shared" si="3" ref="E6:E24">SUM(F6:G6)</f>
        <v>374</v>
      </c>
      <c r="F6" s="37">
        <v>186</v>
      </c>
      <c r="G6" s="42">
        <v>188</v>
      </c>
      <c r="H6" s="14">
        <f aca="true" t="shared" si="4" ref="H6:H24">SUM(I6:J6)</f>
        <v>384</v>
      </c>
      <c r="I6" s="37">
        <v>193</v>
      </c>
      <c r="J6" s="13">
        <v>191</v>
      </c>
      <c r="K6" s="12">
        <f aca="true" t="shared" si="5" ref="K6:K25">SUM(L6:M6)</f>
        <v>296</v>
      </c>
      <c r="L6" s="37">
        <v>145</v>
      </c>
      <c r="M6" s="13">
        <v>151</v>
      </c>
    </row>
    <row r="7" spans="1:13" ht="12.75" customHeight="1">
      <c r="A7" s="4" t="s">
        <v>177</v>
      </c>
      <c r="B7" s="12">
        <f t="shared" si="2"/>
        <v>1306</v>
      </c>
      <c r="C7" s="37">
        <f t="shared" si="0"/>
        <v>653</v>
      </c>
      <c r="D7" s="13">
        <f t="shared" si="1"/>
        <v>653</v>
      </c>
      <c r="E7" s="12">
        <f t="shared" si="3"/>
        <v>466</v>
      </c>
      <c r="F7" s="37">
        <v>234</v>
      </c>
      <c r="G7" s="42">
        <v>232</v>
      </c>
      <c r="H7" s="14">
        <f t="shared" si="4"/>
        <v>474</v>
      </c>
      <c r="I7" s="37">
        <v>234</v>
      </c>
      <c r="J7" s="13">
        <v>240</v>
      </c>
      <c r="K7" s="12">
        <f t="shared" si="5"/>
        <v>366</v>
      </c>
      <c r="L7" s="37">
        <v>185</v>
      </c>
      <c r="M7" s="13">
        <v>181</v>
      </c>
    </row>
    <row r="8" spans="1:13" ht="12.75" customHeight="1">
      <c r="A8" s="5" t="s">
        <v>178</v>
      </c>
      <c r="B8" s="12">
        <f t="shared" si="2"/>
        <v>1281</v>
      </c>
      <c r="C8" s="37">
        <f t="shared" si="0"/>
        <v>642</v>
      </c>
      <c r="D8" s="13">
        <f t="shared" si="1"/>
        <v>639</v>
      </c>
      <c r="E8" s="12">
        <f t="shared" si="3"/>
        <v>449</v>
      </c>
      <c r="F8" s="37">
        <v>226</v>
      </c>
      <c r="G8" s="42">
        <v>223</v>
      </c>
      <c r="H8" s="14">
        <f t="shared" si="4"/>
        <v>477</v>
      </c>
      <c r="I8" s="37">
        <v>234</v>
      </c>
      <c r="J8" s="13">
        <v>243</v>
      </c>
      <c r="K8" s="12">
        <f t="shared" si="5"/>
        <v>355</v>
      </c>
      <c r="L8" s="37">
        <v>182</v>
      </c>
      <c r="M8" s="13">
        <v>173</v>
      </c>
    </row>
    <row r="9" spans="1:13" ht="12.75" customHeight="1">
      <c r="A9" s="5" t="s">
        <v>179</v>
      </c>
      <c r="B9" s="12">
        <f t="shared" si="2"/>
        <v>894</v>
      </c>
      <c r="C9" s="37">
        <f t="shared" si="0"/>
        <v>438</v>
      </c>
      <c r="D9" s="13">
        <f t="shared" si="1"/>
        <v>456</v>
      </c>
      <c r="E9" s="12">
        <f t="shared" si="3"/>
        <v>343</v>
      </c>
      <c r="F9" s="37">
        <v>166</v>
      </c>
      <c r="G9" s="42">
        <v>177</v>
      </c>
      <c r="H9" s="14">
        <f t="shared" si="4"/>
        <v>309</v>
      </c>
      <c r="I9" s="37">
        <v>150</v>
      </c>
      <c r="J9" s="13">
        <v>159</v>
      </c>
      <c r="K9" s="12">
        <f t="shared" si="5"/>
        <v>242</v>
      </c>
      <c r="L9" s="37">
        <v>122</v>
      </c>
      <c r="M9" s="13">
        <v>120</v>
      </c>
    </row>
    <row r="10" spans="1:13" ht="12.75" customHeight="1">
      <c r="A10" s="5" t="s">
        <v>180</v>
      </c>
      <c r="B10" s="12">
        <f t="shared" si="2"/>
        <v>795</v>
      </c>
      <c r="C10" s="37">
        <f t="shared" si="0"/>
        <v>394</v>
      </c>
      <c r="D10" s="13">
        <f t="shared" si="1"/>
        <v>401</v>
      </c>
      <c r="E10" s="12">
        <f t="shared" si="3"/>
        <v>265</v>
      </c>
      <c r="F10" s="37">
        <v>129</v>
      </c>
      <c r="G10" s="42">
        <v>136</v>
      </c>
      <c r="H10" s="14">
        <f t="shared" si="4"/>
        <v>323</v>
      </c>
      <c r="I10" s="37">
        <v>166</v>
      </c>
      <c r="J10" s="13">
        <v>157</v>
      </c>
      <c r="K10" s="12">
        <f t="shared" si="5"/>
        <v>207</v>
      </c>
      <c r="L10" s="37">
        <v>99</v>
      </c>
      <c r="M10" s="13">
        <v>108</v>
      </c>
    </row>
    <row r="11" spans="1:13" ht="12.75" customHeight="1">
      <c r="A11" s="5" t="s">
        <v>181</v>
      </c>
      <c r="B11" s="12">
        <f t="shared" si="2"/>
        <v>914</v>
      </c>
      <c r="C11" s="37">
        <f t="shared" si="0"/>
        <v>457</v>
      </c>
      <c r="D11" s="13">
        <f t="shared" si="1"/>
        <v>457</v>
      </c>
      <c r="E11" s="12">
        <f t="shared" si="3"/>
        <v>317</v>
      </c>
      <c r="F11" s="37">
        <v>147</v>
      </c>
      <c r="G11" s="42">
        <v>170</v>
      </c>
      <c r="H11" s="14">
        <f t="shared" si="4"/>
        <v>360</v>
      </c>
      <c r="I11" s="37">
        <v>187</v>
      </c>
      <c r="J11" s="13">
        <v>173</v>
      </c>
      <c r="K11" s="12">
        <f t="shared" si="5"/>
        <v>237</v>
      </c>
      <c r="L11" s="37">
        <v>123</v>
      </c>
      <c r="M11" s="13">
        <v>114</v>
      </c>
    </row>
    <row r="12" spans="1:13" ht="12.75" customHeight="1">
      <c r="A12" s="5" t="s">
        <v>182</v>
      </c>
      <c r="B12" s="12">
        <f t="shared" si="2"/>
        <v>1187</v>
      </c>
      <c r="C12" s="37">
        <f t="shared" si="0"/>
        <v>605</v>
      </c>
      <c r="D12" s="13">
        <f t="shared" si="1"/>
        <v>582</v>
      </c>
      <c r="E12" s="12">
        <f t="shared" si="3"/>
        <v>417</v>
      </c>
      <c r="F12" s="37">
        <v>201</v>
      </c>
      <c r="G12" s="42">
        <v>216</v>
      </c>
      <c r="H12" s="14">
        <f t="shared" si="4"/>
        <v>432</v>
      </c>
      <c r="I12" s="37">
        <v>231</v>
      </c>
      <c r="J12" s="13">
        <v>201</v>
      </c>
      <c r="K12" s="12">
        <f t="shared" si="5"/>
        <v>338</v>
      </c>
      <c r="L12" s="37">
        <v>173</v>
      </c>
      <c r="M12" s="13">
        <v>165</v>
      </c>
    </row>
    <row r="13" spans="1:13" ht="12.75" customHeight="1">
      <c r="A13" s="5" t="s">
        <v>183</v>
      </c>
      <c r="B13" s="12">
        <f t="shared" si="2"/>
        <v>1434</v>
      </c>
      <c r="C13" s="37">
        <f t="shared" si="0"/>
        <v>757</v>
      </c>
      <c r="D13" s="13">
        <f t="shared" si="1"/>
        <v>677</v>
      </c>
      <c r="E13" s="12">
        <f t="shared" si="3"/>
        <v>512</v>
      </c>
      <c r="F13" s="37">
        <v>275</v>
      </c>
      <c r="G13" s="42">
        <v>237</v>
      </c>
      <c r="H13" s="14">
        <f t="shared" si="4"/>
        <v>506</v>
      </c>
      <c r="I13" s="37">
        <v>268</v>
      </c>
      <c r="J13" s="13">
        <v>238</v>
      </c>
      <c r="K13" s="12">
        <f t="shared" si="5"/>
        <v>416</v>
      </c>
      <c r="L13" s="37">
        <v>214</v>
      </c>
      <c r="M13" s="13">
        <v>202</v>
      </c>
    </row>
    <row r="14" spans="1:13" ht="12.75" customHeight="1">
      <c r="A14" s="5" t="s">
        <v>184</v>
      </c>
      <c r="B14" s="12">
        <f t="shared" si="2"/>
        <v>1678</v>
      </c>
      <c r="C14" s="37">
        <f t="shared" si="0"/>
        <v>862</v>
      </c>
      <c r="D14" s="13">
        <f t="shared" si="1"/>
        <v>816</v>
      </c>
      <c r="E14" s="12">
        <f t="shared" si="3"/>
        <v>641</v>
      </c>
      <c r="F14" s="37">
        <v>334</v>
      </c>
      <c r="G14" s="42">
        <v>307</v>
      </c>
      <c r="H14" s="14">
        <f t="shared" si="4"/>
        <v>587</v>
      </c>
      <c r="I14" s="37">
        <v>295</v>
      </c>
      <c r="J14" s="13">
        <v>292</v>
      </c>
      <c r="K14" s="12">
        <f t="shared" si="5"/>
        <v>450</v>
      </c>
      <c r="L14" s="37">
        <v>233</v>
      </c>
      <c r="M14" s="13">
        <v>217</v>
      </c>
    </row>
    <row r="15" spans="1:13" ht="12.75" customHeight="1">
      <c r="A15" s="5" t="s">
        <v>185</v>
      </c>
      <c r="B15" s="12">
        <f t="shared" si="2"/>
        <v>1251</v>
      </c>
      <c r="C15" s="37">
        <f t="shared" si="0"/>
        <v>638</v>
      </c>
      <c r="D15" s="13">
        <f t="shared" si="1"/>
        <v>613</v>
      </c>
      <c r="E15" s="12">
        <f t="shared" si="3"/>
        <v>438</v>
      </c>
      <c r="F15" s="37">
        <v>229</v>
      </c>
      <c r="G15" s="42">
        <v>209</v>
      </c>
      <c r="H15" s="14">
        <f t="shared" si="4"/>
        <v>467</v>
      </c>
      <c r="I15" s="37">
        <v>236</v>
      </c>
      <c r="J15" s="13">
        <v>231</v>
      </c>
      <c r="K15" s="12">
        <f t="shared" si="5"/>
        <v>346</v>
      </c>
      <c r="L15" s="37">
        <v>173</v>
      </c>
      <c r="M15" s="13">
        <v>173</v>
      </c>
    </row>
    <row r="16" spans="1:13" ht="12.75" customHeight="1">
      <c r="A16" s="5" t="s">
        <v>186</v>
      </c>
      <c r="B16" s="12">
        <f t="shared" si="2"/>
        <v>1296</v>
      </c>
      <c r="C16" s="37">
        <f t="shared" si="0"/>
        <v>613</v>
      </c>
      <c r="D16" s="13">
        <f t="shared" si="1"/>
        <v>683</v>
      </c>
      <c r="E16" s="12">
        <f t="shared" si="3"/>
        <v>432</v>
      </c>
      <c r="F16" s="37">
        <v>198</v>
      </c>
      <c r="G16" s="42">
        <v>234</v>
      </c>
      <c r="H16" s="14">
        <f t="shared" si="4"/>
        <v>527</v>
      </c>
      <c r="I16" s="37">
        <v>254</v>
      </c>
      <c r="J16" s="13">
        <v>273</v>
      </c>
      <c r="K16" s="12">
        <f t="shared" si="5"/>
        <v>337</v>
      </c>
      <c r="L16" s="37">
        <v>161</v>
      </c>
      <c r="M16" s="13">
        <v>176</v>
      </c>
    </row>
    <row r="17" spans="1:13" ht="12.75" customHeight="1">
      <c r="A17" s="5" t="s">
        <v>187</v>
      </c>
      <c r="B17" s="12">
        <f t="shared" si="2"/>
        <v>1571</v>
      </c>
      <c r="C17" s="37">
        <f t="shared" si="0"/>
        <v>735</v>
      </c>
      <c r="D17" s="13">
        <f t="shared" si="1"/>
        <v>836</v>
      </c>
      <c r="E17" s="12">
        <f t="shared" si="3"/>
        <v>524</v>
      </c>
      <c r="F17" s="37">
        <v>252</v>
      </c>
      <c r="G17" s="42">
        <v>272</v>
      </c>
      <c r="H17" s="14">
        <f t="shared" si="4"/>
        <v>622</v>
      </c>
      <c r="I17" s="37">
        <v>288</v>
      </c>
      <c r="J17" s="13">
        <v>334</v>
      </c>
      <c r="K17" s="12">
        <f t="shared" si="5"/>
        <v>425</v>
      </c>
      <c r="L17" s="37">
        <v>195</v>
      </c>
      <c r="M17" s="13">
        <v>230</v>
      </c>
    </row>
    <row r="18" spans="1:13" ht="12.75" customHeight="1">
      <c r="A18" s="5" t="s">
        <v>188</v>
      </c>
      <c r="B18" s="12">
        <f t="shared" si="2"/>
        <v>1505</v>
      </c>
      <c r="C18" s="37">
        <f t="shared" si="0"/>
        <v>680</v>
      </c>
      <c r="D18" s="13">
        <f t="shared" si="1"/>
        <v>825</v>
      </c>
      <c r="E18" s="12">
        <f t="shared" si="3"/>
        <v>532</v>
      </c>
      <c r="F18" s="37">
        <v>241</v>
      </c>
      <c r="G18" s="42">
        <v>291</v>
      </c>
      <c r="H18" s="14">
        <f t="shared" si="4"/>
        <v>571</v>
      </c>
      <c r="I18" s="37">
        <v>264</v>
      </c>
      <c r="J18" s="13">
        <v>307</v>
      </c>
      <c r="K18" s="12">
        <f t="shared" si="5"/>
        <v>402</v>
      </c>
      <c r="L18" s="37">
        <v>175</v>
      </c>
      <c r="M18" s="13">
        <v>227</v>
      </c>
    </row>
    <row r="19" spans="1:13" ht="12.75" customHeight="1">
      <c r="A19" s="5" t="s">
        <v>189</v>
      </c>
      <c r="B19" s="12">
        <f t="shared" si="2"/>
        <v>1336</v>
      </c>
      <c r="C19" s="37">
        <f t="shared" si="0"/>
        <v>483</v>
      </c>
      <c r="D19" s="13">
        <f t="shared" si="1"/>
        <v>853</v>
      </c>
      <c r="E19" s="12">
        <f t="shared" si="3"/>
        <v>448</v>
      </c>
      <c r="F19" s="37">
        <v>161</v>
      </c>
      <c r="G19" s="42">
        <v>287</v>
      </c>
      <c r="H19" s="14">
        <f t="shared" si="4"/>
        <v>528</v>
      </c>
      <c r="I19" s="37">
        <v>195</v>
      </c>
      <c r="J19" s="13">
        <v>333</v>
      </c>
      <c r="K19" s="12">
        <f t="shared" si="5"/>
        <v>360</v>
      </c>
      <c r="L19" s="37">
        <v>127</v>
      </c>
      <c r="M19" s="13">
        <v>233</v>
      </c>
    </row>
    <row r="20" spans="1:13" ht="12.75">
      <c r="A20" s="5" t="s">
        <v>190</v>
      </c>
      <c r="B20" s="12">
        <f t="shared" si="2"/>
        <v>992</v>
      </c>
      <c r="C20" s="37">
        <f t="shared" si="0"/>
        <v>374</v>
      </c>
      <c r="D20" s="13">
        <f t="shared" si="1"/>
        <v>618</v>
      </c>
      <c r="E20" s="12">
        <f t="shared" si="3"/>
        <v>353</v>
      </c>
      <c r="F20" s="37">
        <v>137</v>
      </c>
      <c r="G20" s="42">
        <v>216</v>
      </c>
      <c r="H20" s="14">
        <f t="shared" si="4"/>
        <v>381</v>
      </c>
      <c r="I20" s="37">
        <v>132</v>
      </c>
      <c r="J20" s="13">
        <v>249</v>
      </c>
      <c r="K20" s="12">
        <f t="shared" si="5"/>
        <v>258</v>
      </c>
      <c r="L20" s="37">
        <v>105</v>
      </c>
      <c r="M20" s="13">
        <v>153</v>
      </c>
    </row>
    <row r="21" spans="1:13" ht="12.75">
      <c r="A21" s="5" t="s">
        <v>191</v>
      </c>
      <c r="B21" s="12">
        <f t="shared" si="2"/>
        <v>754</v>
      </c>
      <c r="C21" s="37">
        <f t="shared" si="0"/>
        <v>261</v>
      </c>
      <c r="D21" s="13">
        <f t="shared" si="1"/>
        <v>493</v>
      </c>
      <c r="E21" s="12">
        <f t="shared" si="3"/>
        <v>251</v>
      </c>
      <c r="F21" s="37">
        <v>90</v>
      </c>
      <c r="G21" s="42">
        <v>161</v>
      </c>
      <c r="H21" s="14">
        <f t="shared" si="4"/>
        <v>304</v>
      </c>
      <c r="I21" s="37">
        <v>95</v>
      </c>
      <c r="J21" s="13">
        <v>209</v>
      </c>
      <c r="K21" s="12">
        <f t="shared" si="5"/>
        <v>199</v>
      </c>
      <c r="L21" s="37">
        <v>76</v>
      </c>
      <c r="M21" s="13">
        <v>123</v>
      </c>
    </row>
    <row r="22" spans="1:13" ht="12.75">
      <c r="A22" s="5" t="s">
        <v>192</v>
      </c>
      <c r="B22" s="12">
        <f t="shared" si="2"/>
        <v>372</v>
      </c>
      <c r="C22" s="37">
        <f t="shared" si="0"/>
        <v>104</v>
      </c>
      <c r="D22" s="13">
        <f t="shared" si="1"/>
        <v>268</v>
      </c>
      <c r="E22" s="12">
        <f t="shared" si="3"/>
        <v>125</v>
      </c>
      <c r="F22" s="37">
        <v>34</v>
      </c>
      <c r="G22" s="42">
        <v>91</v>
      </c>
      <c r="H22" s="14">
        <f t="shared" si="4"/>
        <v>170</v>
      </c>
      <c r="I22" s="37">
        <v>46</v>
      </c>
      <c r="J22" s="13">
        <v>124</v>
      </c>
      <c r="K22" s="12">
        <f t="shared" si="5"/>
        <v>77</v>
      </c>
      <c r="L22" s="37">
        <v>24</v>
      </c>
      <c r="M22" s="13">
        <v>53</v>
      </c>
    </row>
    <row r="23" spans="1:13" ht="12.75">
      <c r="A23" s="5" t="s">
        <v>193</v>
      </c>
      <c r="B23" s="12">
        <f t="shared" si="2"/>
        <v>132</v>
      </c>
      <c r="C23" s="37">
        <f t="shared" si="0"/>
        <v>39</v>
      </c>
      <c r="D23" s="13">
        <f t="shared" si="1"/>
        <v>93</v>
      </c>
      <c r="E23" s="12">
        <f t="shared" si="3"/>
        <v>39</v>
      </c>
      <c r="F23" s="37">
        <v>8</v>
      </c>
      <c r="G23" s="42">
        <v>31</v>
      </c>
      <c r="H23" s="14">
        <f t="shared" si="4"/>
        <v>61</v>
      </c>
      <c r="I23" s="37">
        <v>21</v>
      </c>
      <c r="J23" s="13">
        <v>40</v>
      </c>
      <c r="K23" s="12">
        <f t="shared" si="5"/>
        <v>32</v>
      </c>
      <c r="L23" s="37">
        <v>10</v>
      </c>
      <c r="M23" s="13">
        <v>22</v>
      </c>
    </row>
    <row r="24" spans="1:13" ht="12.75">
      <c r="A24" s="5" t="s">
        <v>194</v>
      </c>
      <c r="B24" s="12">
        <f t="shared" si="2"/>
        <v>24</v>
      </c>
      <c r="C24" s="37">
        <f t="shared" si="0"/>
        <v>3</v>
      </c>
      <c r="D24" s="13">
        <f t="shared" si="1"/>
        <v>21</v>
      </c>
      <c r="E24" s="12">
        <f t="shared" si="3"/>
        <v>4</v>
      </c>
      <c r="F24" s="37">
        <v>1</v>
      </c>
      <c r="G24" s="42">
        <v>3</v>
      </c>
      <c r="H24" s="14">
        <f t="shared" si="4"/>
        <v>14</v>
      </c>
      <c r="I24" s="37">
        <v>1</v>
      </c>
      <c r="J24" s="13">
        <v>13</v>
      </c>
      <c r="K24" s="12">
        <f t="shared" si="5"/>
        <v>6</v>
      </c>
      <c r="L24" s="37">
        <v>1</v>
      </c>
      <c r="M24" s="13">
        <v>5</v>
      </c>
    </row>
    <row r="25" spans="1:13" ht="12.75">
      <c r="A25" s="6" t="s">
        <v>4</v>
      </c>
      <c r="B25" s="18">
        <f t="shared" si="2"/>
        <v>1</v>
      </c>
      <c r="C25" s="39">
        <f t="shared" si="0"/>
        <v>1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12">
        <f t="shared" si="5"/>
        <v>1</v>
      </c>
      <c r="L25" s="37">
        <v>1</v>
      </c>
      <c r="M25" s="62" t="s">
        <v>276</v>
      </c>
    </row>
    <row r="26" spans="1:13" ht="12.75">
      <c r="A26" s="7" t="s">
        <v>0</v>
      </c>
      <c r="B26" s="15">
        <f>SUM(C26:D26)</f>
        <v>20563</v>
      </c>
      <c r="C26" s="38">
        <f>SUM(C5:C25)</f>
        <v>9675</v>
      </c>
      <c r="D26" s="17">
        <f>SUM(D5:D25)</f>
        <v>10888</v>
      </c>
      <c r="E26" s="15">
        <f>SUM(F26:G26)</f>
        <v>7205</v>
      </c>
      <c r="F26" s="38">
        <f>SUM(F5:F25)</f>
        <v>3395</v>
      </c>
      <c r="G26" s="43">
        <f>SUM(G5:G25)</f>
        <v>3810</v>
      </c>
      <c r="H26" s="16">
        <f>SUM(I26:J26)</f>
        <v>7781</v>
      </c>
      <c r="I26" s="38">
        <f>SUM(I5:I25)</f>
        <v>3632</v>
      </c>
      <c r="J26" s="17">
        <f>SUM(J5:J25)</f>
        <v>4149</v>
      </c>
      <c r="K26" s="15">
        <f>SUM(L26:M26)</f>
        <v>5577</v>
      </c>
      <c r="L26" s="38">
        <f>SUM(L5:L25)</f>
        <v>2648</v>
      </c>
      <c r="M26" s="17">
        <f>SUM(M5:M25)</f>
        <v>2929</v>
      </c>
    </row>
    <row r="27" spans="1:13" ht="12.75">
      <c r="A27" s="8"/>
      <c r="B27" s="18"/>
      <c r="C27" s="39"/>
      <c r="D27" s="20"/>
      <c r="E27" s="18"/>
      <c r="F27" s="39"/>
      <c r="G27" s="44"/>
      <c r="H27" s="19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C12" sqref="C12"/>
    </sheetView>
  </sheetViews>
  <sheetFormatPr defaultColWidth="9.00390625" defaultRowHeight="13.5"/>
  <sheetData>
    <row r="1" spans="1:4" ht="21.75" customHeight="1">
      <c r="A1" s="1" t="s">
        <v>259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668</v>
      </c>
      <c r="C5" s="38">
        <f aca="true" t="shared" si="0" ref="C5:C24">SUM(F5,I5,L5)</f>
        <v>349</v>
      </c>
      <c r="D5" s="17">
        <f aca="true" t="shared" si="1" ref="D5:D24">SUM(G5,J5,M5)</f>
        <v>319</v>
      </c>
      <c r="E5" s="12">
        <f>SUM(F5:G5)</f>
        <v>224</v>
      </c>
      <c r="F5" s="37">
        <v>131</v>
      </c>
      <c r="G5" s="13">
        <v>93</v>
      </c>
      <c r="H5" s="12">
        <f>SUM(I5:J5)</f>
        <v>260</v>
      </c>
      <c r="I5" s="37">
        <v>130</v>
      </c>
      <c r="J5" s="13">
        <v>130</v>
      </c>
      <c r="K5" s="12">
        <f>SUM(L5:M5)</f>
        <v>184</v>
      </c>
      <c r="L5" s="37">
        <v>88</v>
      </c>
      <c r="M5" s="13">
        <v>96</v>
      </c>
    </row>
    <row r="6" spans="1:13" ht="12.75" customHeight="1">
      <c r="A6" s="4" t="s">
        <v>195</v>
      </c>
      <c r="B6" s="12">
        <f aca="true" t="shared" si="2" ref="B6:B24">SUM(C6:D6)</f>
        <v>787</v>
      </c>
      <c r="C6" s="37">
        <f t="shared" si="0"/>
        <v>411</v>
      </c>
      <c r="D6" s="13">
        <f t="shared" si="1"/>
        <v>376</v>
      </c>
      <c r="E6" s="12">
        <f aca="true" t="shared" si="3" ref="E6:E24">SUM(F6:G6)</f>
        <v>277</v>
      </c>
      <c r="F6" s="37">
        <v>152</v>
      </c>
      <c r="G6" s="13">
        <v>125</v>
      </c>
      <c r="H6" s="12">
        <f aca="true" t="shared" si="4" ref="H6:H24">SUM(I6:J6)</f>
        <v>294</v>
      </c>
      <c r="I6" s="37">
        <v>144</v>
      </c>
      <c r="J6" s="13">
        <v>150</v>
      </c>
      <c r="K6" s="12">
        <f aca="true" t="shared" si="5" ref="K6:K24">SUM(L6:M6)</f>
        <v>216</v>
      </c>
      <c r="L6" s="37">
        <v>115</v>
      </c>
      <c r="M6" s="13">
        <v>101</v>
      </c>
    </row>
    <row r="7" spans="1:13" ht="12.75" customHeight="1">
      <c r="A7" s="4" t="s">
        <v>196</v>
      </c>
      <c r="B7" s="12">
        <f t="shared" si="2"/>
        <v>1089</v>
      </c>
      <c r="C7" s="37">
        <f t="shared" si="0"/>
        <v>542</v>
      </c>
      <c r="D7" s="13">
        <f t="shared" si="1"/>
        <v>547</v>
      </c>
      <c r="E7" s="12">
        <f t="shared" si="3"/>
        <v>384</v>
      </c>
      <c r="F7" s="37">
        <v>193</v>
      </c>
      <c r="G7" s="13">
        <v>191</v>
      </c>
      <c r="H7" s="12">
        <f t="shared" si="4"/>
        <v>404</v>
      </c>
      <c r="I7" s="37">
        <v>205</v>
      </c>
      <c r="J7" s="13">
        <v>199</v>
      </c>
      <c r="K7" s="12">
        <f t="shared" si="5"/>
        <v>301</v>
      </c>
      <c r="L7" s="37">
        <v>144</v>
      </c>
      <c r="M7" s="13">
        <v>157</v>
      </c>
    </row>
    <row r="8" spans="1:13" ht="12.75" customHeight="1">
      <c r="A8" s="5" t="s">
        <v>197</v>
      </c>
      <c r="B8" s="12">
        <f t="shared" si="2"/>
        <v>1092</v>
      </c>
      <c r="C8" s="37">
        <f t="shared" si="0"/>
        <v>558</v>
      </c>
      <c r="D8" s="13">
        <f t="shared" si="1"/>
        <v>534</v>
      </c>
      <c r="E8" s="12">
        <f t="shared" si="3"/>
        <v>405</v>
      </c>
      <c r="F8" s="37">
        <v>208</v>
      </c>
      <c r="G8" s="13">
        <v>197</v>
      </c>
      <c r="H8" s="12">
        <f t="shared" si="4"/>
        <v>400</v>
      </c>
      <c r="I8" s="37">
        <v>203</v>
      </c>
      <c r="J8" s="13">
        <v>197</v>
      </c>
      <c r="K8" s="12">
        <f t="shared" si="5"/>
        <v>287</v>
      </c>
      <c r="L8" s="37">
        <v>147</v>
      </c>
      <c r="M8" s="13">
        <v>140</v>
      </c>
    </row>
    <row r="9" spans="1:13" ht="12.75" customHeight="1">
      <c r="A9" s="5" t="s">
        <v>198</v>
      </c>
      <c r="B9" s="12">
        <f t="shared" si="2"/>
        <v>898</v>
      </c>
      <c r="C9" s="37">
        <f t="shared" si="0"/>
        <v>427</v>
      </c>
      <c r="D9" s="13">
        <f t="shared" si="1"/>
        <v>471</v>
      </c>
      <c r="E9" s="12">
        <f t="shared" si="3"/>
        <v>311</v>
      </c>
      <c r="F9" s="37">
        <v>134</v>
      </c>
      <c r="G9" s="13">
        <v>177</v>
      </c>
      <c r="H9" s="12">
        <f t="shared" si="4"/>
        <v>343</v>
      </c>
      <c r="I9" s="37">
        <v>168</v>
      </c>
      <c r="J9" s="13">
        <v>175</v>
      </c>
      <c r="K9" s="12">
        <f t="shared" si="5"/>
        <v>244</v>
      </c>
      <c r="L9" s="37">
        <v>125</v>
      </c>
      <c r="M9" s="13">
        <v>119</v>
      </c>
    </row>
    <row r="10" spans="1:13" ht="12.75" customHeight="1">
      <c r="A10" s="5" t="s">
        <v>199</v>
      </c>
      <c r="B10" s="12">
        <f t="shared" si="2"/>
        <v>947</v>
      </c>
      <c r="C10" s="37">
        <f t="shared" si="0"/>
        <v>461</v>
      </c>
      <c r="D10" s="13">
        <f t="shared" si="1"/>
        <v>486</v>
      </c>
      <c r="E10" s="12">
        <f t="shared" si="3"/>
        <v>347</v>
      </c>
      <c r="F10" s="37">
        <v>164</v>
      </c>
      <c r="G10" s="13">
        <v>183</v>
      </c>
      <c r="H10" s="12">
        <f t="shared" si="4"/>
        <v>341</v>
      </c>
      <c r="I10" s="37">
        <v>174</v>
      </c>
      <c r="J10" s="13">
        <v>167</v>
      </c>
      <c r="K10" s="12">
        <f t="shared" si="5"/>
        <v>259</v>
      </c>
      <c r="L10" s="37">
        <v>123</v>
      </c>
      <c r="M10" s="13">
        <v>136</v>
      </c>
    </row>
    <row r="11" spans="1:13" ht="12.75" customHeight="1">
      <c r="A11" s="5" t="s">
        <v>200</v>
      </c>
      <c r="B11" s="12">
        <f t="shared" si="2"/>
        <v>765</v>
      </c>
      <c r="C11" s="37">
        <f t="shared" si="0"/>
        <v>407</v>
      </c>
      <c r="D11" s="13">
        <f t="shared" si="1"/>
        <v>358</v>
      </c>
      <c r="E11" s="12">
        <f t="shared" si="3"/>
        <v>261</v>
      </c>
      <c r="F11" s="37">
        <v>139</v>
      </c>
      <c r="G11" s="13">
        <v>122</v>
      </c>
      <c r="H11" s="12">
        <f t="shared" si="4"/>
        <v>310</v>
      </c>
      <c r="I11" s="37">
        <v>162</v>
      </c>
      <c r="J11" s="13">
        <v>148</v>
      </c>
      <c r="K11" s="12">
        <f t="shared" si="5"/>
        <v>194</v>
      </c>
      <c r="L11" s="37">
        <v>106</v>
      </c>
      <c r="M11" s="13">
        <v>88</v>
      </c>
    </row>
    <row r="12" spans="1:13" ht="12.75" customHeight="1">
      <c r="A12" s="5" t="s">
        <v>201</v>
      </c>
      <c r="B12" s="12">
        <f t="shared" si="2"/>
        <v>909</v>
      </c>
      <c r="C12" s="37">
        <f t="shared" si="0"/>
        <v>452</v>
      </c>
      <c r="D12" s="13">
        <f t="shared" si="1"/>
        <v>457</v>
      </c>
      <c r="E12" s="12">
        <f t="shared" si="3"/>
        <v>310</v>
      </c>
      <c r="F12" s="37">
        <v>142</v>
      </c>
      <c r="G12" s="13">
        <v>168</v>
      </c>
      <c r="H12" s="12">
        <f t="shared" si="4"/>
        <v>366</v>
      </c>
      <c r="I12" s="37">
        <v>193</v>
      </c>
      <c r="J12" s="13">
        <v>173</v>
      </c>
      <c r="K12" s="12">
        <f t="shared" si="5"/>
        <v>233</v>
      </c>
      <c r="L12" s="37">
        <v>117</v>
      </c>
      <c r="M12" s="13">
        <v>116</v>
      </c>
    </row>
    <row r="13" spans="1:13" ht="12.75" customHeight="1">
      <c r="A13" s="5" t="s">
        <v>202</v>
      </c>
      <c r="B13" s="12">
        <f t="shared" si="2"/>
        <v>1187</v>
      </c>
      <c r="C13" s="37">
        <f t="shared" si="0"/>
        <v>615</v>
      </c>
      <c r="D13" s="13">
        <f t="shared" si="1"/>
        <v>572</v>
      </c>
      <c r="E13" s="12">
        <f t="shared" si="3"/>
        <v>422</v>
      </c>
      <c r="F13" s="37">
        <v>206</v>
      </c>
      <c r="G13" s="13">
        <v>216</v>
      </c>
      <c r="H13" s="12">
        <f t="shared" si="4"/>
        <v>437</v>
      </c>
      <c r="I13" s="37">
        <v>238</v>
      </c>
      <c r="J13" s="13">
        <v>199</v>
      </c>
      <c r="K13" s="12">
        <f t="shared" si="5"/>
        <v>328</v>
      </c>
      <c r="L13" s="37">
        <v>171</v>
      </c>
      <c r="M13" s="13">
        <v>157</v>
      </c>
    </row>
    <row r="14" spans="1:13" ht="12.75" customHeight="1">
      <c r="A14" s="5" t="s">
        <v>203</v>
      </c>
      <c r="B14" s="12">
        <f t="shared" si="2"/>
        <v>1408</v>
      </c>
      <c r="C14" s="37">
        <f t="shared" si="0"/>
        <v>732</v>
      </c>
      <c r="D14" s="13">
        <f t="shared" si="1"/>
        <v>676</v>
      </c>
      <c r="E14" s="12">
        <f t="shared" si="3"/>
        <v>492</v>
      </c>
      <c r="F14" s="37">
        <v>262</v>
      </c>
      <c r="G14" s="13">
        <v>230</v>
      </c>
      <c r="H14" s="12">
        <f t="shared" si="4"/>
        <v>511</v>
      </c>
      <c r="I14" s="37">
        <v>265</v>
      </c>
      <c r="J14" s="13">
        <v>246</v>
      </c>
      <c r="K14" s="12">
        <f t="shared" si="5"/>
        <v>405</v>
      </c>
      <c r="L14" s="37">
        <v>205</v>
      </c>
      <c r="M14" s="13">
        <v>200</v>
      </c>
    </row>
    <row r="15" spans="1:13" ht="12.75" customHeight="1">
      <c r="A15" s="5" t="s">
        <v>204</v>
      </c>
      <c r="B15" s="12">
        <f t="shared" si="2"/>
        <v>1655</v>
      </c>
      <c r="C15" s="37">
        <f t="shared" si="0"/>
        <v>846</v>
      </c>
      <c r="D15" s="13">
        <f t="shared" si="1"/>
        <v>809</v>
      </c>
      <c r="E15" s="12">
        <f t="shared" si="3"/>
        <v>615</v>
      </c>
      <c r="F15" s="37">
        <v>315</v>
      </c>
      <c r="G15" s="13">
        <v>300</v>
      </c>
      <c r="H15" s="12">
        <f t="shared" si="4"/>
        <v>595</v>
      </c>
      <c r="I15" s="37">
        <v>298</v>
      </c>
      <c r="J15" s="13">
        <v>297</v>
      </c>
      <c r="K15" s="12">
        <f t="shared" si="5"/>
        <v>445</v>
      </c>
      <c r="L15" s="37">
        <v>233</v>
      </c>
      <c r="M15" s="13">
        <v>212</v>
      </c>
    </row>
    <row r="16" spans="1:13" ht="12.75" customHeight="1">
      <c r="A16" s="5" t="s">
        <v>205</v>
      </c>
      <c r="B16" s="12">
        <f t="shared" si="2"/>
        <v>1252</v>
      </c>
      <c r="C16" s="37">
        <f t="shared" si="0"/>
        <v>635</v>
      </c>
      <c r="D16" s="13">
        <f t="shared" si="1"/>
        <v>617</v>
      </c>
      <c r="E16" s="12">
        <f t="shared" si="3"/>
        <v>442</v>
      </c>
      <c r="F16" s="37">
        <v>238</v>
      </c>
      <c r="G16" s="13">
        <v>204</v>
      </c>
      <c r="H16" s="12">
        <f t="shared" si="4"/>
        <v>485</v>
      </c>
      <c r="I16" s="37">
        <v>234</v>
      </c>
      <c r="J16" s="13">
        <v>251</v>
      </c>
      <c r="K16" s="12">
        <f t="shared" si="5"/>
        <v>325</v>
      </c>
      <c r="L16" s="37">
        <v>163</v>
      </c>
      <c r="M16" s="13">
        <v>162</v>
      </c>
    </row>
    <row r="17" spans="1:13" ht="12.75" customHeight="1">
      <c r="A17" s="5" t="s">
        <v>206</v>
      </c>
      <c r="B17" s="12">
        <f t="shared" si="2"/>
        <v>1277</v>
      </c>
      <c r="C17" s="37">
        <f t="shared" si="0"/>
        <v>592</v>
      </c>
      <c r="D17" s="13">
        <f t="shared" si="1"/>
        <v>685</v>
      </c>
      <c r="E17" s="12">
        <f t="shared" si="3"/>
        <v>417</v>
      </c>
      <c r="F17" s="37">
        <v>184</v>
      </c>
      <c r="G17" s="13">
        <v>233</v>
      </c>
      <c r="H17" s="12">
        <f t="shared" si="4"/>
        <v>535</v>
      </c>
      <c r="I17" s="37">
        <v>258</v>
      </c>
      <c r="J17" s="13">
        <v>277</v>
      </c>
      <c r="K17" s="12">
        <f t="shared" si="5"/>
        <v>325</v>
      </c>
      <c r="L17" s="37">
        <v>150</v>
      </c>
      <c r="M17" s="13">
        <v>175</v>
      </c>
    </row>
    <row r="18" spans="1:13" ht="12.75" customHeight="1">
      <c r="A18" s="5" t="s">
        <v>207</v>
      </c>
      <c r="B18" s="12">
        <f t="shared" si="2"/>
        <v>1504</v>
      </c>
      <c r="C18" s="37">
        <f t="shared" si="0"/>
        <v>682</v>
      </c>
      <c r="D18" s="13">
        <f t="shared" si="1"/>
        <v>822</v>
      </c>
      <c r="E18" s="12">
        <f t="shared" si="3"/>
        <v>483</v>
      </c>
      <c r="F18" s="37">
        <v>221</v>
      </c>
      <c r="G18" s="13">
        <v>262</v>
      </c>
      <c r="H18" s="12">
        <f t="shared" si="4"/>
        <v>614</v>
      </c>
      <c r="I18" s="37">
        <v>283</v>
      </c>
      <c r="J18" s="13">
        <v>331</v>
      </c>
      <c r="K18" s="12">
        <f t="shared" si="5"/>
        <v>407</v>
      </c>
      <c r="L18" s="37">
        <v>178</v>
      </c>
      <c r="M18" s="13">
        <v>229</v>
      </c>
    </row>
    <row r="19" spans="1:13" ht="12.75" customHeight="1">
      <c r="A19" s="5" t="s">
        <v>208</v>
      </c>
      <c r="B19" s="12">
        <f t="shared" si="2"/>
        <v>1407</v>
      </c>
      <c r="C19" s="37">
        <f t="shared" si="0"/>
        <v>619</v>
      </c>
      <c r="D19" s="13">
        <f t="shared" si="1"/>
        <v>788</v>
      </c>
      <c r="E19" s="12">
        <f t="shared" si="3"/>
        <v>485</v>
      </c>
      <c r="F19" s="37">
        <v>214</v>
      </c>
      <c r="G19" s="13">
        <v>271</v>
      </c>
      <c r="H19" s="12">
        <f t="shared" si="4"/>
        <v>547</v>
      </c>
      <c r="I19" s="37">
        <v>242</v>
      </c>
      <c r="J19" s="13">
        <v>305</v>
      </c>
      <c r="K19" s="12">
        <f t="shared" si="5"/>
        <v>375</v>
      </c>
      <c r="L19" s="37">
        <v>163</v>
      </c>
      <c r="M19" s="13">
        <v>212</v>
      </c>
    </row>
    <row r="20" spans="1:13" ht="12.75">
      <c r="A20" s="5" t="s">
        <v>209</v>
      </c>
      <c r="B20" s="12">
        <f t="shared" si="2"/>
        <v>1200</v>
      </c>
      <c r="C20" s="37">
        <f t="shared" si="0"/>
        <v>419</v>
      </c>
      <c r="D20" s="13">
        <f t="shared" si="1"/>
        <v>781</v>
      </c>
      <c r="E20" s="12">
        <f t="shared" si="3"/>
        <v>387</v>
      </c>
      <c r="F20" s="37">
        <v>128</v>
      </c>
      <c r="G20" s="13">
        <v>259</v>
      </c>
      <c r="H20" s="12">
        <f t="shared" si="4"/>
        <v>481</v>
      </c>
      <c r="I20" s="37">
        <v>175</v>
      </c>
      <c r="J20" s="13">
        <v>306</v>
      </c>
      <c r="K20" s="12">
        <f t="shared" si="5"/>
        <v>332</v>
      </c>
      <c r="L20" s="37">
        <v>116</v>
      </c>
      <c r="M20" s="13">
        <v>216</v>
      </c>
    </row>
    <row r="21" spans="1:13" ht="12.75">
      <c r="A21" s="5" t="s">
        <v>210</v>
      </c>
      <c r="B21" s="12">
        <f t="shared" si="2"/>
        <v>779</v>
      </c>
      <c r="C21" s="37">
        <f t="shared" si="0"/>
        <v>276</v>
      </c>
      <c r="D21" s="13">
        <f t="shared" si="1"/>
        <v>503</v>
      </c>
      <c r="E21" s="12">
        <f t="shared" si="3"/>
        <v>261</v>
      </c>
      <c r="F21" s="37">
        <v>93</v>
      </c>
      <c r="G21" s="13">
        <v>168</v>
      </c>
      <c r="H21" s="12">
        <f t="shared" si="4"/>
        <v>327</v>
      </c>
      <c r="I21" s="37">
        <v>108</v>
      </c>
      <c r="J21" s="13">
        <v>219</v>
      </c>
      <c r="K21" s="12">
        <f t="shared" si="5"/>
        <v>191</v>
      </c>
      <c r="L21" s="37">
        <v>75</v>
      </c>
      <c r="M21" s="13">
        <v>116</v>
      </c>
    </row>
    <row r="22" spans="1:13" ht="12.75">
      <c r="A22" s="5" t="s">
        <v>211</v>
      </c>
      <c r="B22" s="12">
        <f t="shared" si="2"/>
        <v>507</v>
      </c>
      <c r="C22" s="37">
        <f t="shared" si="0"/>
        <v>163</v>
      </c>
      <c r="D22" s="13">
        <f t="shared" si="1"/>
        <v>344</v>
      </c>
      <c r="E22" s="12">
        <f t="shared" si="3"/>
        <v>142</v>
      </c>
      <c r="F22" s="37">
        <v>47</v>
      </c>
      <c r="G22" s="13">
        <v>95</v>
      </c>
      <c r="H22" s="12">
        <f t="shared" si="4"/>
        <v>227</v>
      </c>
      <c r="I22" s="37">
        <v>65</v>
      </c>
      <c r="J22" s="13">
        <v>162</v>
      </c>
      <c r="K22" s="12">
        <f t="shared" si="5"/>
        <v>138</v>
      </c>
      <c r="L22" s="37">
        <v>51</v>
      </c>
      <c r="M22" s="13">
        <v>87</v>
      </c>
    </row>
    <row r="23" spans="1:13" ht="12.75">
      <c r="A23" s="5" t="s">
        <v>212</v>
      </c>
      <c r="B23" s="12">
        <f t="shared" si="2"/>
        <v>182</v>
      </c>
      <c r="C23" s="37">
        <f t="shared" si="0"/>
        <v>43</v>
      </c>
      <c r="D23" s="13">
        <f t="shared" si="1"/>
        <v>139</v>
      </c>
      <c r="E23" s="12">
        <f t="shared" si="3"/>
        <v>54</v>
      </c>
      <c r="F23" s="37">
        <v>13</v>
      </c>
      <c r="G23" s="13">
        <v>41</v>
      </c>
      <c r="H23" s="12">
        <f t="shared" si="4"/>
        <v>95</v>
      </c>
      <c r="I23" s="37">
        <v>20</v>
      </c>
      <c r="J23" s="13">
        <v>75</v>
      </c>
      <c r="K23" s="12">
        <f t="shared" si="5"/>
        <v>33</v>
      </c>
      <c r="L23" s="37">
        <v>10</v>
      </c>
      <c r="M23" s="13">
        <v>23</v>
      </c>
    </row>
    <row r="24" spans="1:13" ht="12.75">
      <c r="A24" s="5" t="s">
        <v>213</v>
      </c>
      <c r="B24" s="12">
        <f t="shared" si="2"/>
        <v>48</v>
      </c>
      <c r="C24" s="37">
        <f t="shared" si="0"/>
        <v>9</v>
      </c>
      <c r="D24" s="13">
        <f t="shared" si="1"/>
        <v>39</v>
      </c>
      <c r="E24" s="12">
        <f t="shared" si="3"/>
        <v>11</v>
      </c>
      <c r="F24" s="37">
        <v>1</v>
      </c>
      <c r="G24" s="13">
        <v>10</v>
      </c>
      <c r="H24" s="12">
        <f t="shared" si="4"/>
        <v>26</v>
      </c>
      <c r="I24" s="37">
        <v>4</v>
      </c>
      <c r="J24" s="13">
        <v>22</v>
      </c>
      <c r="K24" s="12">
        <f t="shared" si="5"/>
        <v>11</v>
      </c>
      <c r="L24" s="37">
        <v>4</v>
      </c>
      <c r="M24" s="13">
        <v>7</v>
      </c>
    </row>
    <row r="25" spans="1:13" ht="12.7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2.75">
      <c r="A26" s="7" t="s">
        <v>0</v>
      </c>
      <c r="B26" s="15">
        <f>SUM(C26:D26)</f>
        <v>19561</v>
      </c>
      <c r="C26" s="38">
        <f>SUM(C5:C25)</f>
        <v>9238</v>
      </c>
      <c r="D26" s="17">
        <f>SUM(D5:D25)</f>
        <v>10323</v>
      </c>
      <c r="E26" s="15">
        <f>SUM(F26:G26)</f>
        <v>6730</v>
      </c>
      <c r="F26" s="38">
        <f>SUM(F5:F25)</f>
        <v>3185</v>
      </c>
      <c r="G26" s="17">
        <f>SUM(G5:G25)</f>
        <v>3545</v>
      </c>
      <c r="H26" s="15">
        <f>SUM(I26:J26)</f>
        <v>7598</v>
      </c>
      <c r="I26" s="38">
        <f>SUM(I5:I25)</f>
        <v>3569</v>
      </c>
      <c r="J26" s="17">
        <f>SUM(J5:J25)</f>
        <v>4029</v>
      </c>
      <c r="K26" s="15">
        <f>SUM(L26:M26)</f>
        <v>5233</v>
      </c>
      <c r="L26" s="38">
        <f>SUM(L5:L25)</f>
        <v>2484</v>
      </c>
      <c r="M26" s="17">
        <f>SUM(M5:M25)</f>
        <v>2749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K26 H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260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4" ht="12.75" customHeight="1">
      <c r="A5" s="4" t="s">
        <v>3</v>
      </c>
      <c r="B5" s="12">
        <f>SUM(C5:D5)</f>
        <v>653</v>
      </c>
      <c r="C5" s="37">
        <v>344</v>
      </c>
      <c r="D5" s="13">
        <v>309</v>
      </c>
    </row>
    <row r="6" spans="1:4" ht="12.75" customHeight="1">
      <c r="A6" s="4" t="s">
        <v>214</v>
      </c>
      <c r="B6" s="12">
        <f aca="true" t="shared" si="0" ref="B6:B24">SUM(C6:D6)</f>
        <v>735</v>
      </c>
      <c r="C6" s="37">
        <v>393</v>
      </c>
      <c r="D6" s="13">
        <v>342</v>
      </c>
    </row>
    <row r="7" spans="1:4" ht="12.75" customHeight="1">
      <c r="A7" s="4" t="s">
        <v>215</v>
      </c>
      <c r="B7" s="12">
        <f t="shared" si="0"/>
        <v>827</v>
      </c>
      <c r="C7" s="37">
        <v>428</v>
      </c>
      <c r="D7" s="13">
        <v>399</v>
      </c>
    </row>
    <row r="8" spans="1:4" ht="12.75" customHeight="1">
      <c r="A8" s="5" t="s">
        <v>18</v>
      </c>
      <c r="B8" s="12">
        <f t="shared" si="0"/>
        <v>920</v>
      </c>
      <c r="C8" s="37">
        <v>456</v>
      </c>
      <c r="D8" s="13">
        <v>464</v>
      </c>
    </row>
    <row r="9" spans="1:4" ht="12.75" customHeight="1">
      <c r="A9" s="5" t="s">
        <v>216</v>
      </c>
      <c r="B9" s="12">
        <f t="shared" si="0"/>
        <v>776</v>
      </c>
      <c r="C9" s="37">
        <v>378</v>
      </c>
      <c r="D9" s="13">
        <v>398</v>
      </c>
    </row>
    <row r="10" spans="1:4" ht="12.75" customHeight="1">
      <c r="A10" s="5" t="s">
        <v>217</v>
      </c>
      <c r="B10" s="12">
        <f t="shared" si="0"/>
        <v>945</v>
      </c>
      <c r="C10" s="37">
        <v>475</v>
      </c>
      <c r="D10" s="13">
        <v>470</v>
      </c>
    </row>
    <row r="11" spans="1:4" ht="12.75" customHeight="1">
      <c r="A11" s="5" t="s">
        <v>218</v>
      </c>
      <c r="B11" s="12">
        <f t="shared" si="0"/>
        <v>969</v>
      </c>
      <c r="C11" s="37">
        <v>490</v>
      </c>
      <c r="D11" s="13">
        <v>479</v>
      </c>
    </row>
    <row r="12" spans="1:4" ht="12.75" customHeight="1">
      <c r="A12" s="5" t="s">
        <v>219</v>
      </c>
      <c r="B12" s="12">
        <f t="shared" si="0"/>
        <v>784</v>
      </c>
      <c r="C12" s="37">
        <v>413</v>
      </c>
      <c r="D12" s="13">
        <v>371</v>
      </c>
    </row>
    <row r="13" spans="1:4" ht="12.75" customHeight="1">
      <c r="A13" s="5" t="s">
        <v>220</v>
      </c>
      <c r="B13" s="12">
        <f t="shared" si="0"/>
        <v>911</v>
      </c>
      <c r="C13" s="37">
        <v>454</v>
      </c>
      <c r="D13" s="13">
        <v>457</v>
      </c>
    </row>
    <row r="14" spans="1:4" ht="12.75" customHeight="1">
      <c r="A14" s="5" t="s">
        <v>221</v>
      </c>
      <c r="B14" s="12">
        <f t="shared" si="0"/>
        <v>1151</v>
      </c>
      <c r="C14" s="37">
        <v>590</v>
      </c>
      <c r="D14" s="13">
        <v>561</v>
      </c>
    </row>
    <row r="15" spans="1:4" ht="12.75" customHeight="1">
      <c r="A15" s="5" t="s">
        <v>222</v>
      </c>
      <c r="B15" s="12">
        <f t="shared" si="0"/>
        <v>1400</v>
      </c>
      <c r="C15" s="37">
        <v>721</v>
      </c>
      <c r="D15" s="13">
        <v>679</v>
      </c>
    </row>
    <row r="16" spans="1:4" ht="12.75" customHeight="1">
      <c r="A16" s="5" t="s">
        <v>223</v>
      </c>
      <c r="B16" s="12">
        <f t="shared" si="0"/>
        <v>1663</v>
      </c>
      <c r="C16" s="37">
        <v>834</v>
      </c>
      <c r="D16" s="13">
        <v>829</v>
      </c>
    </row>
    <row r="17" spans="1:4" ht="12.75" customHeight="1">
      <c r="A17" s="5" t="s">
        <v>224</v>
      </c>
      <c r="B17" s="12">
        <f t="shared" si="0"/>
        <v>1257</v>
      </c>
      <c r="C17" s="37">
        <v>642</v>
      </c>
      <c r="D17" s="13">
        <v>615</v>
      </c>
    </row>
    <row r="18" spans="1:4" ht="12.75" customHeight="1">
      <c r="A18" s="5" t="s">
        <v>225</v>
      </c>
      <c r="B18" s="12">
        <f t="shared" si="0"/>
        <v>1251</v>
      </c>
      <c r="C18" s="37">
        <v>569</v>
      </c>
      <c r="D18" s="13">
        <v>682</v>
      </c>
    </row>
    <row r="19" spans="1:4" ht="12.75" customHeight="1">
      <c r="A19" s="5" t="s">
        <v>226</v>
      </c>
      <c r="B19" s="12">
        <f t="shared" si="0"/>
        <v>1418</v>
      </c>
      <c r="C19" s="37">
        <v>635</v>
      </c>
      <c r="D19" s="13">
        <v>783</v>
      </c>
    </row>
    <row r="20" spans="1:4" ht="12.75">
      <c r="A20" s="5" t="s">
        <v>227</v>
      </c>
      <c r="B20" s="12">
        <f t="shared" si="0"/>
        <v>1271</v>
      </c>
      <c r="C20" s="37">
        <v>530</v>
      </c>
      <c r="D20" s="13">
        <v>741</v>
      </c>
    </row>
    <row r="21" spans="1:4" ht="12.75">
      <c r="A21" s="5" t="s">
        <v>228</v>
      </c>
      <c r="B21" s="12">
        <f t="shared" si="0"/>
        <v>1040</v>
      </c>
      <c r="C21" s="37">
        <v>332</v>
      </c>
      <c r="D21" s="13">
        <v>708</v>
      </c>
    </row>
    <row r="22" spans="1:4" ht="12.75">
      <c r="A22" s="5" t="s">
        <v>229</v>
      </c>
      <c r="B22" s="12">
        <f t="shared" si="0"/>
        <v>575</v>
      </c>
      <c r="C22" s="37">
        <v>152</v>
      </c>
      <c r="D22" s="13">
        <v>423</v>
      </c>
    </row>
    <row r="23" spans="1:4" ht="12.75">
      <c r="A23" s="5" t="s">
        <v>230</v>
      </c>
      <c r="B23" s="12">
        <f t="shared" si="0"/>
        <v>278</v>
      </c>
      <c r="C23" s="37">
        <v>70</v>
      </c>
      <c r="D23" s="13">
        <v>208</v>
      </c>
    </row>
    <row r="24" spans="1:4" ht="12.75">
      <c r="A24" s="5" t="s">
        <v>231</v>
      </c>
      <c r="B24" s="12">
        <f t="shared" si="0"/>
        <v>73</v>
      </c>
      <c r="C24" s="37">
        <v>14</v>
      </c>
      <c r="D24" s="13">
        <v>59</v>
      </c>
    </row>
    <row r="25" spans="1:4" ht="12.75">
      <c r="A25" s="6" t="s">
        <v>4</v>
      </c>
      <c r="B25" s="61" t="s">
        <v>276</v>
      </c>
      <c r="C25" s="61" t="s">
        <v>276</v>
      </c>
      <c r="D25" s="62" t="s">
        <v>276</v>
      </c>
    </row>
    <row r="26" spans="1:4" ht="12.75">
      <c r="A26" s="7" t="s">
        <v>0</v>
      </c>
      <c r="B26" s="15">
        <f>SUM(C26:D26)</f>
        <v>18897</v>
      </c>
      <c r="C26" s="38">
        <f>SUM(C5:C25)</f>
        <v>8920</v>
      </c>
      <c r="D26" s="17">
        <f>SUM(D5:D25)</f>
        <v>9977</v>
      </c>
    </row>
    <row r="27" spans="1:4" ht="12.7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M13" sqref="M13:M14"/>
    </sheetView>
  </sheetViews>
  <sheetFormatPr defaultColWidth="9.00390625" defaultRowHeight="13.5"/>
  <sheetData>
    <row r="1" spans="1:4" ht="21.75" customHeight="1">
      <c r="A1" s="1" t="s">
        <v>300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4" ht="12.75" customHeight="1">
      <c r="A5" s="4" t="s">
        <v>3</v>
      </c>
      <c r="B5" s="12">
        <v>528</v>
      </c>
      <c r="C5" s="37">
        <v>263</v>
      </c>
      <c r="D5" s="13">
        <v>265</v>
      </c>
    </row>
    <row r="6" spans="1:4" ht="12.75" customHeight="1">
      <c r="A6" s="4" t="s">
        <v>16</v>
      </c>
      <c r="B6" s="12">
        <v>696</v>
      </c>
      <c r="C6" s="37">
        <v>353</v>
      </c>
      <c r="D6" s="13">
        <v>343</v>
      </c>
    </row>
    <row r="7" spans="1:4" ht="12.75" customHeight="1">
      <c r="A7" s="4" t="s">
        <v>17</v>
      </c>
      <c r="B7" s="12">
        <v>756</v>
      </c>
      <c r="C7" s="37">
        <v>403</v>
      </c>
      <c r="D7" s="13">
        <v>353</v>
      </c>
    </row>
    <row r="8" spans="1:4" ht="12.75" customHeight="1">
      <c r="A8" s="5" t="s">
        <v>18</v>
      </c>
      <c r="B8" s="12">
        <v>690</v>
      </c>
      <c r="C8" s="37">
        <v>353</v>
      </c>
      <c r="D8" s="13">
        <v>337</v>
      </c>
    </row>
    <row r="9" spans="1:4" ht="12.75" customHeight="1">
      <c r="A9" s="5" t="s">
        <v>19</v>
      </c>
      <c r="B9" s="12">
        <v>551</v>
      </c>
      <c r="C9" s="37">
        <v>256</v>
      </c>
      <c r="D9" s="13">
        <v>295</v>
      </c>
    </row>
    <row r="10" spans="1:4" ht="12.75" customHeight="1">
      <c r="A10" s="5" t="s">
        <v>20</v>
      </c>
      <c r="B10" s="12">
        <v>734</v>
      </c>
      <c r="C10" s="37">
        <v>370</v>
      </c>
      <c r="D10" s="13">
        <v>364</v>
      </c>
    </row>
    <row r="11" spans="1:4" ht="12.75" customHeight="1">
      <c r="A11" s="5" t="s">
        <v>21</v>
      </c>
      <c r="B11" s="12">
        <v>872</v>
      </c>
      <c r="C11" s="37">
        <v>455</v>
      </c>
      <c r="D11" s="13">
        <v>417</v>
      </c>
    </row>
    <row r="12" spans="1:4" ht="12.75" customHeight="1">
      <c r="A12" s="5" t="s">
        <v>22</v>
      </c>
      <c r="B12" s="12">
        <v>976</v>
      </c>
      <c r="C12" s="37">
        <v>496</v>
      </c>
      <c r="D12" s="13">
        <v>480</v>
      </c>
    </row>
    <row r="13" spans="1:4" ht="12.75" customHeight="1">
      <c r="A13" s="5" t="s">
        <v>23</v>
      </c>
      <c r="B13" s="12">
        <v>787</v>
      </c>
      <c r="C13" s="37">
        <v>415</v>
      </c>
      <c r="D13" s="13">
        <v>372</v>
      </c>
    </row>
    <row r="14" spans="1:4" ht="12.75" customHeight="1">
      <c r="A14" s="5" t="s">
        <v>24</v>
      </c>
      <c r="B14" s="12">
        <v>922</v>
      </c>
      <c r="C14" s="37">
        <v>470</v>
      </c>
      <c r="D14" s="13">
        <v>452</v>
      </c>
    </row>
    <row r="15" spans="1:4" ht="12.75" customHeight="1">
      <c r="A15" s="5" t="s">
        <v>25</v>
      </c>
      <c r="B15" s="12">
        <v>1120</v>
      </c>
      <c r="C15" s="37">
        <v>562</v>
      </c>
      <c r="D15" s="13">
        <v>558</v>
      </c>
    </row>
    <row r="16" spans="1:4" ht="12.75" customHeight="1">
      <c r="A16" s="5" t="s">
        <v>26</v>
      </c>
      <c r="B16" s="12">
        <v>1379</v>
      </c>
      <c r="C16" s="37">
        <v>703</v>
      </c>
      <c r="D16" s="13">
        <v>676</v>
      </c>
    </row>
    <row r="17" spans="1:4" ht="12.75" customHeight="1">
      <c r="A17" s="5" t="s">
        <v>27</v>
      </c>
      <c r="B17" s="12">
        <v>1656</v>
      </c>
      <c r="C17" s="37">
        <v>829</v>
      </c>
      <c r="D17" s="13">
        <v>827</v>
      </c>
    </row>
    <row r="18" spans="1:4" ht="12.75" customHeight="1">
      <c r="A18" s="5" t="s">
        <v>28</v>
      </c>
      <c r="B18" s="12">
        <v>1234</v>
      </c>
      <c r="C18" s="37">
        <v>625</v>
      </c>
      <c r="D18" s="13">
        <v>609</v>
      </c>
    </row>
    <row r="19" spans="1:4" ht="12.75" customHeight="1">
      <c r="A19" s="5" t="s">
        <v>29</v>
      </c>
      <c r="B19" s="12">
        <v>1156</v>
      </c>
      <c r="C19" s="37">
        <v>503</v>
      </c>
      <c r="D19" s="13">
        <v>653</v>
      </c>
    </row>
    <row r="20" spans="1:4" ht="12.75">
      <c r="A20" s="5" t="s">
        <v>30</v>
      </c>
      <c r="B20" s="12">
        <v>1244</v>
      </c>
      <c r="C20" s="37">
        <v>520</v>
      </c>
      <c r="D20" s="13">
        <v>724</v>
      </c>
    </row>
    <row r="21" spans="1:4" ht="12.75">
      <c r="A21" s="5" t="s">
        <v>31</v>
      </c>
      <c r="B21" s="12">
        <v>1058</v>
      </c>
      <c r="C21" s="37">
        <v>404</v>
      </c>
      <c r="D21" s="13">
        <v>654</v>
      </c>
    </row>
    <row r="22" spans="1:4" ht="12.75">
      <c r="A22" s="5" t="s">
        <v>32</v>
      </c>
      <c r="B22" s="12">
        <v>727</v>
      </c>
      <c r="C22" s="37">
        <v>206</v>
      </c>
      <c r="D22" s="13">
        <v>521</v>
      </c>
    </row>
    <row r="23" spans="1:4" ht="12.75">
      <c r="A23" s="5" t="s">
        <v>33</v>
      </c>
      <c r="B23" s="12">
        <v>296</v>
      </c>
      <c r="C23" s="37">
        <v>54</v>
      </c>
      <c r="D23" s="13">
        <v>242</v>
      </c>
    </row>
    <row r="24" spans="1:4" ht="12.75">
      <c r="A24" s="5" t="s">
        <v>34</v>
      </c>
      <c r="B24" s="12">
        <v>109</v>
      </c>
      <c r="C24" s="37">
        <v>25</v>
      </c>
      <c r="D24" s="13">
        <v>84</v>
      </c>
    </row>
    <row r="25" spans="1:4" ht="12.75">
      <c r="A25" s="6" t="s">
        <v>4</v>
      </c>
      <c r="B25" s="61" t="s">
        <v>276</v>
      </c>
      <c r="C25" s="61" t="s">
        <v>276</v>
      </c>
      <c r="D25" s="62" t="s">
        <v>276</v>
      </c>
    </row>
    <row r="26" spans="1:4" ht="12.75">
      <c r="A26" s="7" t="s">
        <v>0</v>
      </c>
      <c r="B26" s="15">
        <f>SUM(C26:D26)</f>
        <v>17491</v>
      </c>
      <c r="C26" s="38">
        <f>SUM(C5:C25)</f>
        <v>8265</v>
      </c>
      <c r="D26" s="17">
        <f>SUM(D5:D25)</f>
        <v>9226</v>
      </c>
    </row>
    <row r="27" spans="1:4" ht="12.7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5" sqref="K15"/>
    </sheetView>
  </sheetViews>
  <sheetFormatPr defaultColWidth="9.00390625" defaultRowHeight="13.5"/>
  <sheetData>
    <row r="1" spans="1:4" ht="21.75" customHeight="1">
      <c r="A1" s="1" t="s">
        <v>301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8" ht="12.75" customHeight="1">
      <c r="A5" s="4" t="s">
        <v>3</v>
      </c>
      <c r="B5" s="12">
        <v>510</v>
      </c>
      <c r="C5" s="37">
        <v>247</v>
      </c>
      <c r="D5" s="13">
        <v>263</v>
      </c>
      <c r="F5" s="65"/>
      <c r="G5" s="65"/>
      <c r="H5" s="65"/>
    </row>
    <row r="6" spans="1:8" ht="12.75" customHeight="1">
      <c r="A6" s="4" t="s">
        <v>281</v>
      </c>
      <c r="B6" s="12">
        <v>581</v>
      </c>
      <c r="C6" s="37">
        <v>288</v>
      </c>
      <c r="D6" s="13">
        <v>293</v>
      </c>
      <c r="F6" s="65"/>
      <c r="G6" s="65"/>
      <c r="H6" s="65"/>
    </row>
    <row r="7" spans="1:8" ht="12.75" customHeight="1">
      <c r="A7" s="4" t="s">
        <v>282</v>
      </c>
      <c r="B7" s="12">
        <v>731</v>
      </c>
      <c r="C7" s="37">
        <v>371</v>
      </c>
      <c r="D7" s="13">
        <v>360</v>
      </c>
      <c r="F7" s="65"/>
      <c r="G7" s="65"/>
      <c r="H7" s="65"/>
    </row>
    <row r="8" spans="1:8" ht="12.75" customHeight="1">
      <c r="A8" s="5" t="s">
        <v>283</v>
      </c>
      <c r="B8" s="12">
        <v>624</v>
      </c>
      <c r="C8" s="37">
        <v>334</v>
      </c>
      <c r="D8" s="13">
        <v>290</v>
      </c>
      <c r="F8" s="65"/>
      <c r="G8" s="65"/>
      <c r="H8" s="65"/>
    </row>
    <row r="9" spans="1:8" ht="12.75" customHeight="1">
      <c r="A9" s="5" t="s">
        <v>284</v>
      </c>
      <c r="B9" s="12">
        <v>426</v>
      </c>
      <c r="C9" s="37">
        <v>218</v>
      </c>
      <c r="D9" s="13">
        <v>208</v>
      </c>
      <c r="F9" s="65"/>
      <c r="G9" s="65"/>
      <c r="H9" s="65"/>
    </row>
    <row r="10" spans="1:8" ht="12.75" customHeight="1">
      <c r="A10" s="5" t="s">
        <v>285</v>
      </c>
      <c r="B10" s="12">
        <v>573</v>
      </c>
      <c r="C10" s="37">
        <v>290</v>
      </c>
      <c r="D10" s="13">
        <v>283</v>
      </c>
      <c r="F10" s="65"/>
      <c r="G10" s="65"/>
      <c r="H10" s="65"/>
    </row>
    <row r="11" spans="1:8" ht="12.75" customHeight="1">
      <c r="A11" s="5" t="s">
        <v>286</v>
      </c>
      <c r="B11" s="12">
        <v>749</v>
      </c>
      <c r="C11" s="37">
        <v>376</v>
      </c>
      <c r="D11" s="13">
        <v>373</v>
      </c>
      <c r="F11" s="65"/>
      <c r="G11" s="65"/>
      <c r="H11" s="65"/>
    </row>
    <row r="12" spans="1:8" ht="12.75" customHeight="1">
      <c r="A12" s="5" t="s">
        <v>287</v>
      </c>
      <c r="B12" s="12">
        <v>879</v>
      </c>
      <c r="C12" s="37">
        <v>469</v>
      </c>
      <c r="D12" s="13">
        <v>410</v>
      </c>
      <c r="F12" s="65"/>
      <c r="G12" s="65"/>
      <c r="H12" s="65"/>
    </row>
    <row r="13" spans="1:8" ht="12.75" customHeight="1">
      <c r="A13" s="5" t="s">
        <v>288</v>
      </c>
      <c r="B13" s="12">
        <v>973</v>
      </c>
      <c r="C13" s="37">
        <v>494</v>
      </c>
      <c r="D13" s="13">
        <v>479</v>
      </c>
      <c r="F13" s="65"/>
      <c r="G13" s="65"/>
      <c r="H13" s="65"/>
    </row>
    <row r="14" spans="1:8" ht="12.75" customHeight="1">
      <c r="A14" s="5" t="s">
        <v>289</v>
      </c>
      <c r="B14" s="12">
        <v>794</v>
      </c>
      <c r="C14" s="37">
        <v>418</v>
      </c>
      <c r="D14" s="13">
        <v>376</v>
      </c>
      <c r="F14" s="65"/>
      <c r="G14" s="65"/>
      <c r="H14" s="65"/>
    </row>
    <row r="15" spans="1:8" ht="12.75" customHeight="1">
      <c r="A15" s="5" t="s">
        <v>290</v>
      </c>
      <c r="B15" s="12">
        <v>911</v>
      </c>
      <c r="C15" s="37">
        <v>465</v>
      </c>
      <c r="D15" s="13">
        <v>446</v>
      </c>
      <c r="F15" s="65"/>
      <c r="G15" s="65"/>
      <c r="H15" s="65"/>
    </row>
    <row r="16" spans="1:8" ht="12.75" customHeight="1">
      <c r="A16" s="5" t="s">
        <v>291</v>
      </c>
      <c r="B16" s="12">
        <v>1123</v>
      </c>
      <c r="C16" s="37">
        <v>558</v>
      </c>
      <c r="D16" s="13">
        <v>565</v>
      </c>
      <c r="F16" s="65"/>
      <c r="G16" s="65"/>
      <c r="H16" s="65"/>
    </row>
    <row r="17" spans="1:8" ht="12.75" customHeight="1">
      <c r="A17" s="5" t="s">
        <v>292</v>
      </c>
      <c r="B17" s="12">
        <v>1388</v>
      </c>
      <c r="C17" s="37">
        <v>708</v>
      </c>
      <c r="D17" s="13">
        <v>680</v>
      </c>
      <c r="F17" s="65"/>
      <c r="G17" s="65"/>
      <c r="H17" s="65"/>
    </row>
    <row r="18" spans="1:8" ht="12.75" customHeight="1">
      <c r="A18" s="5" t="s">
        <v>293</v>
      </c>
      <c r="B18" s="12">
        <v>1639</v>
      </c>
      <c r="C18" s="37">
        <v>819</v>
      </c>
      <c r="D18" s="13">
        <v>820</v>
      </c>
      <c r="F18" s="65"/>
      <c r="G18" s="65"/>
      <c r="H18" s="65"/>
    </row>
    <row r="19" spans="1:8" ht="12.75" customHeight="1">
      <c r="A19" s="5" t="s">
        <v>294</v>
      </c>
      <c r="B19" s="12">
        <v>1155</v>
      </c>
      <c r="C19" s="37">
        <v>563</v>
      </c>
      <c r="D19" s="13">
        <v>592</v>
      </c>
      <c r="F19" s="65"/>
      <c r="G19" s="65"/>
      <c r="H19" s="65"/>
    </row>
    <row r="20" spans="1:8" ht="12.75">
      <c r="A20" s="5" t="s">
        <v>295</v>
      </c>
      <c r="B20" s="12">
        <v>1030</v>
      </c>
      <c r="C20" s="37">
        <v>432</v>
      </c>
      <c r="D20" s="13">
        <v>598</v>
      </c>
      <c r="F20" s="65"/>
      <c r="G20" s="65"/>
      <c r="H20" s="65"/>
    </row>
    <row r="21" spans="1:8" ht="12.75">
      <c r="A21" s="5" t="s">
        <v>296</v>
      </c>
      <c r="B21" s="12">
        <v>1079</v>
      </c>
      <c r="C21" s="37">
        <v>406</v>
      </c>
      <c r="D21" s="13">
        <v>673</v>
      </c>
      <c r="F21" s="65"/>
      <c r="G21" s="65"/>
      <c r="H21" s="65"/>
    </row>
    <row r="22" spans="1:8" ht="12.75">
      <c r="A22" s="5" t="s">
        <v>297</v>
      </c>
      <c r="B22" s="12">
        <v>760</v>
      </c>
      <c r="C22" s="37">
        <v>249</v>
      </c>
      <c r="D22" s="13">
        <v>511</v>
      </c>
      <c r="F22" s="65"/>
      <c r="G22" s="65"/>
      <c r="H22" s="65"/>
    </row>
    <row r="23" spans="1:8" ht="12.75">
      <c r="A23" s="5" t="s">
        <v>298</v>
      </c>
      <c r="B23" s="12">
        <v>405</v>
      </c>
      <c r="C23" s="37">
        <v>89</v>
      </c>
      <c r="D23" s="13">
        <v>316</v>
      </c>
      <c r="F23" s="65"/>
      <c r="G23" s="65"/>
      <c r="H23" s="65"/>
    </row>
    <row r="24" spans="1:8" ht="12.75">
      <c r="A24" s="5" t="s">
        <v>299</v>
      </c>
      <c r="B24" s="12">
        <v>135</v>
      </c>
      <c r="C24" s="37">
        <v>17</v>
      </c>
      <c r="D24" s="13">
        <v>118</v>
      </c>
      <c r="F24" s="65"/>
      <c r="G24" s="65"/>
      <c r="H24" s="65"/>
    </row>
    <row r="25" spans="1:4" ht="12.75">
      <c r="A25" s="6" t="s">
        <v>4</v>
      </c>
      <c r="B25" s="61">
        <v>5</v>
      </c>
      <c r="C25" s="61">
        <v>3</v>
      </c>
      <c r="D25" s="62">
        <v>2</v>
      </c>
    </row>
    <row r="26" spans="1:4" ht="12.75">
      <c r="A26" s="7" t="s">
        <v>0</v>
      </c>
      <c r="B26" s="15">
        <v>16470</v>
      </c>
      <c r="C26" s="38">
        <v>7814</v>
      </c>
      <c r="D26" s="17">
        <v>8656</v>
      </c>
    </row>
    <row r="27" spans="1:4" ht="12.7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302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8" ht="12.75" customHeight="1">
      <c r="A5" s="4" t="s">
        <v>3</v>
      </c>
      <c r="B5" s="12">
        <v>491</v>
      </c>
      <c r="C5" s="37">
        <v>276</v>
      </c>
      <c r="D5" s="13">
        <v>215</v>
      </c>
      <c r="F5" s="66"/>
      <c r="G5" s="65"/>
      <c r="H5" s="65"/>
    </row>
    <row r="6" spans="1:8" ht="12.75" customHeight="1">
      <c r="A6" s="4" t="s">
        <v>16</v>
      </c>
      <c r="B6" s="12">
        <v>589</v>
      </c>
      <c r="C6" s="37">
        <v>288</v>
      </c>
      <c r="D6" s="13">
        <v>301</v>
      </c>
      <c r="F6" s="66"/>
      <c r="G6" s="65"/>
      <c r="H6" s="65"/>
    </row>
    <row r="7" spans="1:8" ht="12.75" customHeight="1">
      <c r="A7" s="4" t="s">
        <v>17</v>
      </c>
      <c r="B7" s="12">
        <v>604</v>
      </c>
      <c r="C7" s="37">
        <v>304</v>
      </c>
      <c r="D7" s="13">
        <v>300</v>
      </c>
      <c r="F7" s="66"/>
      <c r="G7" s="65"/>
      <c r="H7" s="65"/>
    </row>
    <row r="8" spans="1:8" ht="12.75" customHeight="1">
      <c r="A8" s="5" t="s">
        <v>18</v>
      </c>
      <c r="B8" s="12">
        <v>612</v>
      </c>
      <c r="C8" s="37">
        <v>307</v>
      </c>
      <c r="D8" s="13">
        <v>305</v>
      </c>
      <c r="F8" s="66"/>
      <c r="G8" s="65"/>
      <c r="H8" s="65"/>
    </row>
    <row r="9" spans="1:8" ht="12.75" customHeight="1">
      <c r="A9" s="5" t="s">
        <v>19</v>
      </c>
      <c r="B9" s="12">
        <v>405</v>
      </c>
      <c r="C9" s="37">
        <v>224</v>
      </c>
      <c r="D9" s="13">
        <v>181</v>
      </c>
      <c r="F9" s="66"/>
      <c r="G9" s="65"/>
      <c r="H9" s="65"/>
    </row>
    <row r="10" spans="1:8" ht="12.75" customHeight="1">
      <c r="A10" s="5" t="s">
        <v>20</v>
      </c>
      <c r="B10" s="12">
        <v>421</v>
      </c>
      <c r="C10" s="37">
        <v>213</v>
      </c>
      <c r="D10" s="13">
        <v>208</v>
      </c>
      <c r="F10" s="66"/>
      <c r="G10" s="65"/>
      <c r="H10" s="65"/>
    </row>
    <row r="11" spans="1:8" ht="12.75" customHeight="1">
      <c r="A11" s="5" t="s">
        <v>21</v>
      </c>
      <c r="B11" s="12">
        <v>579</v>
      </c>
      <c r="C11" s="37">
        <v>296</v>
      </c>
      <c r="D11" s="13">
        <v>283</v>
      </c>
      <c r="F11" s="66"/>
      <c r="G11" s="65"/>
      <c r="H11" s="65"/>
    </row>
    <row r="12" spans="1:8" ht="12.75" customHeight="1">
      <c r="A12" s="5" t="s">
        <v>22</v>
      </c>
      <c r="B12" s="12">
        <v>793</v>
      </c>
      <c r="C12" s="37">
        <v>400</v>
      </c>
      <c r="D12" s="13">
        <v>393</v>
      </c>
      <c r="F12" s="66"/>
      <c r="G12" s="65"/>
      <c r="H12" s="65"/>
    </row>
    <row r="13" spans="1:8" ht="12.75" customHeight="1">
      <c r="A13" s="5" t="s">
        <v>23</v>
      </c>
      <c r="B13" s="12">
        <v>881</v>
      </c>
      <c r="C13" s="37">
        <v>483</v>
      </c>
      <c r="D13" s="13">
        <v>398</v>
      </c>
      <c r="F13" s="66"/>
      <c r="G13" s="65"/>
      <c r="H13" s="65"/>
    </row>
    <row r="14" spans="1:8" ht="12.75" customHeight="1">
      <c r="A14" s="5" t="s">
        <v>24</v>
      </c>
      <c r="B14" s="12">
        <v>980</v>
      </c>
      <c r="C14" s="37">
        <v>502</v>
      </c>
      <c r="D14" s="13">
        <v>478</v>
      </c>
      <c r="F14" s="66"/>
      <c r="G14" s="65"/>
      <c r="H14" s="65"/>
    </row>
    <row r="15" spans="1:8" ht="12.75" customHeight="1">
      <c r="A15" s="5" t="s">
        <v>25</v>
      </c>
      <c r="B15" s="12">
        <v>790</v>
      </c>
      <c r="C15" s="37">
        <v>413</v>
      </c>
      <c r="D15" s="13">
        <v>377</v>
      </c>
      <c r="F15" s="66"/>
      <c r="G15" s="65"/>
      <c r="H15" s="65"/>
    </row>
    <row r="16" spans="1:8" ht="12.75" customHeight="1">
      <c r="A16" s="5" t="s">
        <v>26</v>
      </c>
      <c r="B16" s="12">
        <v>901</v>
      </c>
      <c r="C16" s="37">
        <v>459</v>
      </c>
      <c r="D16" s="13">
        <v>442</v>
      </c>
      <c r="F16" s="66"/>
      <c r="G16" s="65"/>
      <c r="H16" s="65"/>
    </row>
    <row r="17" spans="1:8" ht="12.75" customHeight="1">
      <c r="A17" s="5" t="s">
        <v>27</v>
      </c>
      <c r="B17" s="12">
        <v>1129</v>
      </c>
      <c r="C17" s="37">
        <v>555</v>
      </c>
      <c r="D17" s="13">
        <v>574</v>
      </c>
      <c r="F17" s="66"/>
      <c r="G17" s="65"/>
      <c r="H17" s="65"/>
    </row>
    <row r="18" spans="1:8" ht="12.75" customHeight="1">
      <c r="A18" s="5" t="s">
        <v>28</v>
      </c>
      <c r="B18" s="12">
        <v>1359</v>
      </c>
      <c r="C18" s="37">
        <v>677</v>
      </c>
      <c r="D18" s="13">
        <v>682</v>
      </c>
      <c r="F18" s="66"/>
      <c r="G18" s="65"/>
      <c r="H18" s="65"/>
    </row>
    <row r="19" spans="1:8" ht="12.75" customHeight="1">
      <c r="A19" s="5" t="s">
        <v>29</v>
      </c>
      <c r="B19" s="12">
        <v>1541</v>
      </c>
      <c r="C19" s="37">
        <v>757</v>
      </c>
      <c r="D19" s="13">
        <v>784</v>
      </c>
      <c r="F19" s="66"/>
      <c r="G19" s="65"/>
      <c r="H19" s="65"/>
    </row>
    <row r="20" spans="1:8" ht="12.75">
      <c r="A20" s="5" t="s">
        <v>30</v>
      </c>
      <c r="B20" s="12">
        <v>1036</v>
      </c>
      <c r="C20" s="37">
        <v>490</v>
      </c>
      <c r="D20" s="13">
        <v>546</v>
      </c>
      <c r="F20" s="66"/>
      <c r="G20" s="65"/>
      <c r="H20" s="65"/>
    </row>
    <row r="21" spans="1:8" ht="12.75">
      <c r="A21" s="5" t="s">
        <v>31</v>
      </c>
      <c r="B21" s="12">
        <v>864</v>
      </c>
      <c r="C21" s="37">
        <v>345</v>
      </c>
      <c r="D21" s="13">
        <v>519</v>
      </c>
      <c r="F21" s="66"/>
      <c r="G21" s="65"/>
      <c r="H21" s="65"/>
    </row>
    <row r="22" spans="1:8" ht="12.75">
      <c r="A22" s="5" t="s">
        <v>32</v>
      </c>
      <c r="B22" s="12">
        <v>804</v>
      </c>
      <c r="C22" s="37">
        <v>263</v>
      </c>
      <c r="D22" s="13">
        <v>541</v>
      </c>
      <c r="F22" s="66"/>
      <c r="G22" s="65"/>
      <c r="H22" s="65"/>
    </row>
    <row r="23" spans="1:8" ht="12.75">
      <c r="A23" s="5" t="s">
        <v>33</v>
      </c>
      <c r="B23" s="12">
        <v>419</v>
      </c>
      <c r="C23" s="37">
        <v>110</v>
      </c>
      <c r="D23" s="13">
        <v>309</v>
      </c>
      <c r="F23" s="66"/>
      <c r="G23" s="65"/>
      <c r="H23" s="65"/>
    </row>
    <row r="24" spans="1:8" ht="12.75">
      <c r="A24" s="5" t="s">
        <v>34</v>
      </c>
      <c r="B24" s="12">
        <v>172</v>
      </c>
      <c r="C24" s="37">
        <v>28</v>
      </c>
      <c r="D24" s="13">
        <v>144</v>
      </c>
      <c r="F24" s="66"/>
      <c r="G24" s="65"/>
      <c r="H24" s="65"/>
    </row>
    <row r="25" spans="1:6" ht="12.75">
      <c r="A25" s="6" t="s">
        <v>4</v>
      </c>
      <c r="B25" s="61" t="s">
        <v>303</v>
      </c>
      <c r="C25" s="61" t="s">
        <v>303</v>
      </c>
      <c r="D25" s="62" t="s">
        <v>303</v>
      </c>
      <c r="F25" s="66"/>
    </row>
    <row r="26" spans="1:6" ht="12.75">
      <c r="A26" s="7" t="s">
        <v>0</v>
      </c>
      <c r="B26" s="15">
        <v>15370</v>
      </c>
      <c r="C26" s="38">
        <v>7390</v>
      </c>
      <c r="D26" s="17">
        <v>7980</v>
      </c>
      <c r="F26" s="66"/>
    </row>
    <row r="27" spans="1:4" ht="12.75">
      <c r="A27" s="8"/>
      <c r="B27" s="18"/>
      <c r="C27" s="39"/>
      <c r="D27" s="20"/>
    </row>
    <row r="29" spans="2:4" ht="12.75">
      <c r="B29" s="67"/>
      <c r="C29" s="67"/>
      <c r="D29" s="67"/>
    </row>
    <row r="30" spans="2:4" ht="12.75">
      <c r="B30" s="67"/>
      <c r="C30" s="67"/>
      <c r="D30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R1" activePane="topRight" state="frozen"/>
      <selection pane="topLeft" activeCell="C12" sqref="C12"/>
      <selection pane="topRight" activeCell="C12" sqref="C12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274</v>
      </c>
      <c r="G3" s="10"/>
      <c r="H3" s="30"/>
      <c r="I3" s="9" t="s">
        <v>275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271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41" t="s">
        <v>2</v>
      </c>
      <c r="AF4" s="31" t="s">
        <v>0</v>
      </c>
      <c r="AG4" s="33" t="s">
        <v>1</v>
      </c>
      <c r="AH4" s="32" t="s">
        <v>2</v>
      </c>
    </row>
    <row r="5" spans="1:38" ht="12.75" customHeight="1">
      <c r="A5" s="6" t="s">
        <v>232</v>
      </c>
      <c r="B5" s="26">
        <f aca="true" t="shared" si="0" ref="B5:B15">SUM(C5:D5)</f>
        <v>553</v>
      </c>
      <c r="C5" s="35">
        <f aca="true" t="shared" si="1" ref="C5:D10">SUM(F5,I5,L5,O5,R5,U5,X5,AA5,AD5,AG5,)</f>
        <v>283</v>
      </c>
      <c r="D5" s="22">
        <f t="shared" si="1"/>
        <v>270</v>
      </c>
      <c r="E5" s="26">
        <f aca="true" t="shared" si="2" ref="E5:E15">SUM(F5:G5)</f>
        <v>56</v>
      </c>
      <c r="F5" s="35">
        <v>23</v>
      </c>
      <c r="G5" s="22">
        <v>33</v>
      </c>
      <c r="H5" s="26">
        <f aca="true" t="shared" si="3" ref="H5:H15">SUM(I5:J5)</f>
        <v>41</v>
      </c>
      <c r="I5" s="35">
        <v>15</v>
      </c>
      <c r="J5" s="22">
        <v>26</v>
      </c>
      <c r="K5" s="26">
        <f aca="true" t="shared" si="4" ref="K5:K15">SUM(L5:M5)</f>
        <v>69</v>
      </c>
      <c r="L5" s="35">
        <v>29</v>
      </c>
      <c r="M5" s="22">
        <v>40</v>
      </c>
      <c r="N5" s="26">
        <f aca="true" t="shared" si="5" ref="N5:N15">SUM(O5:P5)</f>
        <v>78</v>
      </c>
      <c r="O5" s="35">
        <v>53</v>
      </c>
      <c r="P5" s="22">
        <v>25</v>
      </c>
      <c r="Q5" s="26">
        <f aca="true" t="shared" si="6" ref="Q5:Q15">SUM(R5:S5)</f>
        <v>73</v>
      </c>
      <c r="R5" s="35">
        <v>31</v>
      </c>
      <c r="S5" s="22">
        <v>42</v>
      </c>
      <c r="T5" s="26">
        <f aca="true" t="shared" si="7" ref="T5:T15">SUM(U5:V5)</f>
        <v>48</v>
      </c>
      <c r="U5" s="35">
        <v>25</v>
      </c>
      <c r="V5" s="22">
        <v>23</v>
      </c>
      <c r="W5" s="26">
        <f aca="true" t="shared" si="8" ref="W5:W15">SUM(X5:Y5)</f>
        <v>19</v>
      </c>
      <c r="X5" s="35">
        <v>10</v>
      </c>
      <c r="Y5" s="22">
        <v>9</v>
      </c>
      <c r="Z5" s="26">
        <f aca="true" t="shared" si="9" ref="Z5:Z15">SUM(AA5:AB5)</f>
        <v>49</v>
      </c>
      <c r="AA5" s="35">
        <v>30</v>
      </c>
      <c r="AB5" s="22">
        <v>19</v>
      </c>
      <c r="AC5" s="26">
        <f aca="true" t="shared" si="10" ref="AC5:AC15">SUM(AD5:AE5)</f>
        <v>65</v>
      </c>
      <c r="AD5" s="35">
        <v>36</v>
      </c>
      <c r="AE5" s="57">
        <v>29</v>
      </c>
      <c r="AF5" s="26">
        <f aca="true" t="shared" si="11" ref="AF5:AF15">SUM(AG5:AH5)</f>
        <v>55</v>
      </c>
      <c r="AG5" s="35">
        <v>31</v>
      </c>
      <c r="AH5" s="22">
        <v>24</v>
      </c>
      <c r="AI5" s="50"/>
      <c r="AJ5" s="50"/>
      <c r="AK5" s="50"/>
      <c r="AL5" s="50"/>
    </row>
    <row r="6" spans="1:38" ht="12.75" customHeight="1">
      <c r="A6" s="6" t="s">
        <v>233</v>
      </c>
      <c r="B6" s="21">
        <f t="shared" si="0"/>
        <v>2710</v>
      </c>
      <c r="C6" s="34">
        <f t="shared" si="1"/>
        <v>1308</v>
      </c>
      <c r="D6" s="23">
        <f t="shared" si="1"/>
        <v>1402</v>
      </c>
      <c r="E6" s="21">
        <f t="shared" si="2"/>
        <v>250</v>
      </c>
      <c r="F6" s="34">
        <v>135</v>
      </c>
      <c r="G6" s="23">
        <v>115</v>
      </c>
      <c r="H6" s="21">
        <f t="shared" si="3"/>
        <v>228</v>
      </c>
      <c r="I6" s="34">
        <v>105</v>
      </c>
      <c r="J6" s="23">
        <v>123</v>
      </c>
      <c r="K6" s="21">
        <f t="shared" si="4"/>
        <v>298</v>
      </c>
      <c r="L6" s="34">
        <v>143</v>
      </c>
      <c r="M6" s="23">
        <v>155</v>
      </c>
      <c r="N6" s="21">
        <f t="shared" si="5"/>
        <v>363</v>
      </c>
      <c r="O6" s="34">
        <v>190</v>
      </c>
      <c r="P6" s="23">
        <v>173</v>
      </c>
      <c r="Q6" s="21">
        <f t="shared" si="6"/>
        <v>337</v>
      </c>
      <c r="R6" s="34">
        <v>160</v>
      </c>
      <c r="S6" s="23">
        <v>177</v>
      </c>
      <c r="T6" s="21">
        <f t="shared" si="7"/>
        <v>285</v>
      </c>
      <c r="U6" s="34">
        <v>133</v>
      </c>
      <c r="V6" s="23">
        <v>152</v>
      </c>
      <c r="W6" s="21">
        <f t="shared" si="8"/>
        <v>127</v>
      </c>
      <c r="X6" s="34">
        <v>61</v>
      </c>
      <c r="Y6" s="23">
        <v>66</v>
      </c>
      <c r="Z6" s="21">
        <f t="shared" si="9"/>
        <v>281</v>
      </c>
      <c r="AA6" s="34">
        <v>130</v>
      </c>
      <c r="AB6" s="23">
        <v>151</v>
      </c>
      <c r="AC6" s="21">
        <f t="shared" si="10"/>
        <v>256</v>
      </c>
      <c r="AD6" s="34">
        <v>126</v>
      </c>
      <c r="AE6" s="58">
        <v>130</v>
      </c>
      <c r="AF6" s="21">
        <f t="shared" si="11"/>
        <v>285</v>
      </c>
      <c r="AG6" s="34">
        <v>125</v>
      </c>
      <c r="AH6" s="23">
        <v>160</v>
      </c>
      <c r="AI6" s="50"/>
      <c r="AJ6" s="50"/>
      <c r="AK6" s="50"/>
      <c r="AL6" s="50"/>
    </row>
    <row r="7" spans="1:38" ht="12.75" customHeight="1">
      <c r="A7" s="6" t="s">
        <v>234</v>
      </c>
      <c r="B7" s="21">
        <f t="shared" si="0"/>
        <v>3695</v>
      </c>
      <c r="C7" s="34">
        <f t="shared" si="1"/>
        <v>1901</v>
      </c>
      <c r="D7" s="23">
        <f t="shared" si="1"/>
        <v>1794</v>
      </c>
      <c r="E7" s="21">
        <f t="shared" si="2"/>
        <v>353</v>
      </c>
      <c r="F7" s="34">
        <v>183</v>
      </c>
      <c r="G7" s="23">
        <v>170</v>
      </c>
      <c r="H7" s="21">
        <f t="shared" si="3"/>
        <v>290</v>
      </c>
      <c r="I7" s="34">
        <v>149</v>
      </c>
      <c r="J7" s="23">
        <v>141</v>
      </c>
      <c r="K7" s="21">
        <f t="shared" si="4"/>
        <v>400</v>
      </c>
      <c r="L7" s="34">
        <v>194</v>
      </c>
      <c r="M7" s="23">
        <v>206</v>
      </c>
      <c r="N7" s="21">
        <f t="shared" si="5"/>
        <v>514</v>
      </c>
      <c r="O7" s="34">
        <v>273</v>
      </c>
      <c r="P7" s="23">
        <v>241</v>
      </c>
      <c r="Q7" s="21">
        <f t="shared" si="6"/>
        <v>463</v>
      </c>
      <c r="R7" s="34">
        <v>245</v>
      </c>
      <c r="S7" s="23">
        <v>218</v>
      </c>
      <c r="T7" s="21">
        <f t="shared" si="7"/>
        <v>423</v>
      </c>
      <c r="U7" s="34">
        <v>223</v>
      </c>
      <c r="V7" s="23">
        <v>200</v>
      </c>
      <c r="W7" s="21">
        <f t="shared" si="8"/>
        <v>163</v>
      </c>
      <c r="X7" s="34">
        <v>74</v>
      </c>
      <c r="Y7" s="23">
        <v>89</v>
      </c>
      <c r="Z7" s="21">
        <f t="shared" si="9"/>
        <v>326</v>
      </c>
      <c r="AA7" s="34">
        <v>160</v>
      </c>
      <c r="AB7" s="23">
        <v>166</v>
      </c>
      <c r="AC7" s="21">
        <f t="shared" si="10"/>
        <v>361</v>
      </c>
      <c r="AD7" s="34">
        <v>188</v>
      </c>
      <c r="AE7" s="58">
        <v>173</v>
      </c>
      <c r="AF7" s="21">
        <f t="shared" si="11"/>
        <v>402</v>
      </c>
      <c r="AG7" s="34">
        <v>212</v>
      </c>
      <c r="AH7" s="23">
        <v>190</v>
      </c>
      <c r="AI7" s="50"/>
      <c r="AJ7" s="50"/>
      <c r="AK7" s="50"/>
      <c r="AL7" s="50"/>
    </row>
    <row r="8" spans="1:38" ht="12.75" customHeight="1">
      <c r="A8" s="6">
        <v>14</v>
      </c>
      <c r="B8" s="21">
        <f t="shared" si="0"/>
        <v>361</v>
      </c>
      <c r="C8" s="34">
        <f t="shared" si="1"/>
        <v>185</v>
      </c>
      <c r="D8" s="23">
        <f t="shared" si="1"/>
        <v>176</v>
      </c>
      <c r="E8" s="21">
        <f t="shared" si="2"/>
        <v>32</v>
      </c>
      <c r="F8" s="34">
        <v>15</v>
      </c>
      <c r="G8" s="23">
        <v>17</v>
      </c>
      <c r="H8" s="21">
        <f t="shared" si="3"/>
        <v>26</v>
      </c>
      <c r="I8" s="34">
        <v>14</v>
      </c>
      <c r="J8" s="23">
        <v>12</v>
      </c>
      <c r="K8" s="21">
        <f t="shared" si="4"/>
        <v>40</v>
      </c>
      <c r="L8" s="34">
        <v>24</v>
      </c>
      <c r="M8" s="23">
        <v>16</v>
      </c>
      <c r="N8" s="21">
        <f t="shared" si="5"/>
        <v>53</v>
      </c>
      <c r="O8" s="34">
        <v>27</v>
      </c>
      <c r="P8" s="23">
        <v>26</v>
      </c>
      <c r="Q8" s="21">
        <f t="shared" si="6"/>
        <v>40</v>
      </c>
      <c r="R8" s="34">
        <v>22</v>
      </c>
      <c r="S8" s="23">
        <v>18</v>
      </c>
      <c r="T8" s="21">
        <f t="shared" si="7"/>
        <v>36</v>
      </c>
      <c r="U8" s="34">
        <v>17</v>
      </c>
      <c r="V8" s="23">
        <v>19</v>
      </c>
      <c r="W8" s="21">
        <f t="shared" si="8"/>
        <v>18</v>
      </c>
      <c r="X8" s="34">
        <v>7</v>
      </c>
      <c r="Y8" s="23">
        <v>11</v>
      </c>
      <c r="Z8" s="21">
        <f t="shared" si="9"/>
        <v>32</v>
      </c>
      <c r="AA8" s="34">
        <v>13</v>
      </c>
      <c r="AB8" s="23">
        <v>19</v>
      </c>
      <c r="AC8" s="21">
        <f t="shared" si="10"/>
        <v>49</v>
      </c>
      <c r="AD8" s="34">
        <v>27</v>
      </c>
      <c r="AE8" s="58">
        <v>22</v>
      </c>
      <c r="AF8" s="21">
        <f t="shared" si="11"/>
        <v>35</v>
      </c>
      <c r="AG8" s="34">
        <v>19</v>
      </c>
      <c r="AH8" s="23">
        <v>16</v>
      </c>
      <c r="AI8" s="50"/>
      <c r="AJ8" s="50"/>
      <c r="AK8" s="50"/>
      <c r="AL8" s="50"/>
    </row>
    <row r="9" spans="1:38" ht="12.75" customHeight="1">
      <c r="A9" s="6" t="s">
        <v>235</v>
      </c>
      <c r="B9" s="21">
        <f t="shared" si="0"/>
        <v>1631</v>
      </c>
      <c r="C9" s="34">
        <f t="shared" si="1"/>
        <v>810</v>
      </c>
      <c r="D9" s="23">
        <f t="shared" si="1"/>
        <v>821</v>
      </c>
      <c r="E9" s="21">
        <f t="shared" si="2"/>
        <v>134</v>
      </c>
      <c r="F9" s="34">
        <v>56</v>
      </c>
      <c r="G9" s="23">
        <v>78</v>
      </c>
      <c r="H9" s="21">
        <f t="shared" si="3"/>
        <v>111</v>
      </c>
      <c r="I9" s="34">
        <v>55</v>
      </c>
      <c r="J9" s="23">
        <v>56</v>
      </c>
      <c r="K9" s="21">
        <f t="shared" si="4"/>
        <v>167</v>
      </c>
      <c r="L9" s="34">
        <v>82</v>
      </c>
      <c r="M9" s="23">
        <v>85</v>
      </c>
      <c r="N9" s="21">
        <f t="shared" si="5"/>
        <v>236</v>
      </c>
      <c r="O9" s="34">
        <v>111</v>
      </c>
      <c r="P9" s="23">
        <v>125</v>
      </c>
      <c r="Q9" s="21">
        <f t="shared" si="6"/>
        <v>217</v>
      </c>
      <c r="R9" s="34">
        <v>110</v>
      </c>
      <c r="S9" s="23">
        <v>107</v>
      </c>
      <c r="T9" s="21">
        <f t="shared" si="7"/>
        <v>170</v>
      </c>
      <c r="U9" s="34">
        <v>100</v>
      </c>
      <c r="V9" s="23">
        <v>70</v>
      </c>
      <c r="W9" s="21">
        <f t="shared" si="8"/>
        <v>67</v>
      </c>
      <c r="X9" s="34">
        <v>33</v>
      </c>
      <c r="Y9" s="23">
        <v>34</v>
      </c>
      <c r="Z9" s="21">
        <f t="shared" si="9"/>
        <v>176</v>
      </c>
      <c r="AA9" s="34">
        <v>96</v>
      </c>
      <c r="AB9" s="23">
        <v>80</v>
      </c>
      <c r="AC9" s="21">
        <f t="shared" si="10"/>
        <v>184</v>
      </c>
      <c r="AD9" s="34">
        <v>86</v>
      </c>
      <c r="AE9" s="58">
        <v>98</v>
      </c>
      <c r="AF9" s="21">
        <f t="shared" si="11"/>
        <v>169</v>
      </c>
      <c r="AG9" s="34">
        <v>81</v>
      </c>
      <c r="AH9" s="23">
        <v>88</v>
      </c>
      <c r="AI9" s="50"/>
      <c r="AJ9" s="50"/>
      <c r="AK9" s="50"/>
      <c r="AL9" s="50"/>
    </row>
    <row r="10" spans="1:38" ht="12.75" customHeight="1">
      <c r="A10" s="6" t="s">
        <v>236</v>
      </c>
      <c r="B10" s="21">
        <f t="shared" si="0"/>
        <v>1312</v>
      </c>
      <c r="C10" s="34">
        <f t="shared" si="1"/>
        <v>619</v>
      </c>
      <c r="D10" s="23">
        <f t="shared" si="1"/>
        <v>693</v>
      </c>
      <c r="E10" s="21">
        <f t="shared" si="2"/>
        <v>123</v>
      </c>
      <c r="F10" s="34">
        <v>55</v>
      </c>
      <c r="G10" s="23">
        <v>68</v>
      </c>
      <c r="H10" s="21">
        <f t="shared" si="3"/>
        <v>79</v>
      </c>
      <c r="I10" s="34">
        <v>36</v>
      </c>
      <c r="J10" s="23">
        <v>43</v>
      </c>
      <c r="K10" s="21">
        <f t="shared" si="4"/>
        <v>109</v>
      </c>
      <c r="L10" s="34">
        <v>42</v>
      </c>
      <c r="M10" s="23">
        <v>67</v>
      </c>
      <c r="N10" s="21">
        <f t="shared" si="5"/>
        <v>199</v>
      </c>
      <c r="O10" s="34">
        <v>103</v>
      </c>
      <c r="P10" s="23">
        <v>96</v>
      </c>
      <c r="Q10" s="21">
        <f t="shared" si="6"/>
        <v>157</v>
      </c>
      <c r="R10" s="34">
        <v>83</v>
      </c>
      <c r="S10" s="23">
        <v>74</v>
      </c>
      <c r="T10" s="21">
        <f t="shared" si="7"/>
        <v>139</v>
      </c>
      <c r="U10" s="34">
        <v>66</v>
      </c>
      <c r="V10" s="23">
        <v>73</v>
      </c>
      <c r="W10" s="21">
        <f t="shared" si="8"/>
        <v>55</v>
      </c>
      <c r="X10" s="34">
        <v>24</v>
      </c>
      <c r="Y10" s="23">
        <v>31</v>
      </c>
      <c r="Z10" s="21">
        <f t="shared" si="9"/>
        <v>154</v>
      </c>
      <c r="AA10" s="34">
        <v>80</v>
      </c>
      <c r="AB10" s="23">
        <v>74</v>
      </c>
      <c r="AC10" s="21">
        <f t="shared" si="10"/>
        <v>153</v>
      </c>
      <c r="AD10" s="34">
        <v>64</v>
      </c>
      <c r="AE10" s="58">
        <v>89</v>
      </c>
      <c r="AF10" s="21">
        <f t="shared" si="11"/>
        <v>144</v>
      </c>
      <c r="AG10" s="34">
        <v>66</v>
      </c>
      <c r="AH10" s="23">
        <v>78</v>
      </c>
      <c r="AI10" s="50"/>
      <c r="AJ10" s="50"/>
      <c r="AK10" s="50"/>
      <c r="AL10" s="50"/>
    </row>
    <row r="11" spans="1:38" s="47" customFormat="1" ht="12.75" customHeight="1">
      <c r="A11" s="46" t="s">
        <v>237</v>
      </c>
      <c r="B11" s="51">
        <f t="shared" si="0"/>
        <v>2014</v>
      </c>
      <c r="C11" s="52">
        <f>SUM(F11,I11,L11,O11,R11,U11,X11,AA11,AD11,AG11,)</f>
        <v>2014</v>
      </c>
      <c r="D11" s="61" t="s">
        <v>276</v>
      </c>
      <c r="E11" s="51">
        <f t="shared" si="2"/>
        <v>164</v>
      </c>
      <c r="F11" s="52">
        <v>164</v>
      </c>
      <c r="G11" s="61" t="s">
        <v>276</v>
      </c>
      <c r="H11" s="51">
        <f t="shared" si="3"/>
        <v>136</v>
      </c>
      <c r="I11" s="52">
        <v>136</v>
      </c>
      <c r="J11" s="61" t="s">
        <v>276</v>
      </c>
      <c r="K11" s="51">
        <f t="shared" si="4"/>
        <v>213</v>
      </c>
      <c r="L11" s="52">
        <v>213</v>
      </c>
      <c r="M11" s="61" t="s">
        <v>276</v>
      </c>
      <c r="N11" s="51">
        <f t="shared" si="5"/>
        <v>233</v>
      </c>
      <c r="O11" s="52">
        <v>233</v>
      </c>
      <c r="P11" s="62" t="s">
        <v>276</v>
      </c>
      <c r="Q11" s="51">
        <f t="shared" si="6"/>
        <v>292</v>
      </c>
      <c r="R11" s="52">
        <v>292</v>
      </c>
      <c r="S11" s="61" t="s">
        <v>276</v>
      </c>
      <c r="T11" s="51">
        <f t="shared" si="7"/>
        <v>201</v>
      </c>
      <c r="U11" s="52">
        <v>201</v>
      </c>
      <c r="V11" s="61" t="s">
        <v>276</v>
      </c>
      <c r="W11" s="51">
        <f t="shared" si="8"/>
        <v>96</v>
      </c>
      <c r="X11" s="52">
        <v>96</v>
      </c>
      <c r="Y11" s="61" t="s">
        <v>276</v>
      </c>
      <c r="Z11" s="51">
        <f t="shared" si="9"/>
        <v>247</v>
      </c>
      <c r="AA11" s="52">
        <v>247</v>
      </c>
      <c r="AB11" s="61" t="s">
        <v>276</v>
      </c>
      <c r="AC11" s="51">
        <f t="shared" si="10"/>
        <v>211</v>
      </c>
      <c r="AD11" s="52">
        <v>211</v>
      </c>
      <c r="AE11" s="62" t="s">
        <v>276</v>
      </c>
      <c r="AF11" s="51">
        <f t="shared" si="11"/>
        <v>221</v>
      </c>
      <c r="AG11" s="52">
        <v>221</v>
      </c>
      <c r="AH11" s="62" t="s">
        <v>276</v>
      </c>
      <c r="AI11" s="53"/>
      <c r="AJ11" s="53"/>
      <c r="AK11" s="53"/>
      <c r="AL11" s="53"/>
    </row>
    <row r="12" spans="1:38" s="47" customFormat="1" ht="12.75" customHeight="1">
      <c r="A12" s="46" t="s">
        <v>238</v>
      </c>
      <c r="B12" s="51">
        <f t="shared" si="0"/>
        <v>2103</v>
      </c>
      <c r="C12" s="52">
        <f>SUM(F12,I12,L12,O12,R12,U12,X12,AA12,AD12,AG12,)</f>
        <v>2103</v>
      </c>
      <c r="D12" s="61" t="s">
        <v>276</v>
      </c>
      <c r="E12" s="51">
        <f t="shared" si="2"/>
        <v>183</v>
      </c>
      <c r="F12" s="52">
        <v>183</v>
      </c>
      <c r="G12" s="61" t="s">
        <v>276</v>
      </c>
      <c r="H12" s="51">
        <f t="shared" si="3"/>
        <v>167</v>
      </c>
      <c r="I12" s="52">
        <v>167</v>
      </c>
      <c r="J12" s="61" t="s">
        <v>276</v>
      </c>
      <c r="K12" s="51">
        <f t="shared" si="4"/>
        <v>229</v>
      </c>
      <c r="L12" s="52">
        <v>229</v>
      </c>
      <c r="M12" s="61" t="s">
        <v>276</v>
      </c>
      <c r="N12" s="51">
        <f t="shared" si="5"/>
        <v>273</v>
      </c>
      <c r="O12" s="52">
        <v>273</v>
      </c>
      <c r="P12" s="62" t="s">
        <v>276</v>
      </c>
      <c r="Q12" s="51">
        <f t="shared" si="6"/>
        <v>301</v>
      </c>
      <c r="R12" s="52">
        <v>301</v>
      </c>
      <c r="S12" s="61" t="s">
        <v>276</v>
      </c>
      <c r="T12" s="51">
        <f t="shared" si="7"/>
        <v>216</v>
      </c>
      <c r="U12" s="52">
        <v>216</v>
      </c>
      <c r="V12" s="61" t="s">
        <v>276</v>
      </c>
      <c r="W12" s="51">
        <f t="shared" si="8"/>
        <v>95</v>
      </c>
      <c r="X12" s="52">
        <v>95</v>
      </c>
      <c r="Y12" s="61" t="s">
        <v>276</v>
      </c>
      <c r="Z12" s="51">
        <f t="shared" si="9"/>
        <v>191</v>
      </c>
      <c r="AA12" s="52">
        <v>191</v>
      </c>
      <c r="AB12" s="61" t="s">
        <v>276</v>
      </c>
      <c r="AC12" s="51">
        <f t="shared" si="10"/>
        <v>229</v>
      </c>
      <c r="AD12" s="52">
        <v>229</v>
      </c>
      <c r="AE12" s="62" t="s">
        <v>276</v>
      </c>
      <c r="AF12" s="51">
        <f t="shared" si="11"/>
        <v>219</v>
      </c>
      <c r="AG12" s="52">
        <v>219</v>
      </c>
      <c r="AH12" s="62" t="s">
        <v>276</v>
      </c>
      <c r="AI12" s="53"/>
      <c r="AJ12" s="53"/>
      <c r="AK12" s="53"/>
      <c r="AL12" s="53"/>
    </row>
    <row r="13" spans="1:38" s="47" customFormat="1" ht="12.75" customHeight="1">
      <c r="A13" s="46" t="s">
        <v>239</v>
      </c>
      <c r="B13" s="51">
        <f t="shared" si="0"/>
        <v>2665</v>
      </c>
      <c r="C13" s="61" t="s">
        <v>276</v>
      </c>
      <c r="D13" s="54">
        <f aca="true" t="shared" si="12" ref="D13:D18">SUM(G13,J13,M13,P13,S13,V13,Y13,AB13,AE13,AH13,)</f>
        <v>2665</v>
      </c>
      <c r="E13" s="51">
        <f t="shared" si="2"/>
        <v>233</v>
      </c>
      <c r="F13" s="61" t="s">
        <v>276</v>
      </c>
      <c r="G13" s="54">
        <v>233</v>
      </c>
      <c r="H13" s="51">
        <f t="shared" si="3"/>
        <v>205</v>
      </c>
      <c r="I13" s="61" t="s">
        <v>276</v>
      </c>
      <c r="J13" s="54">
        <v>205</v>
      </c>
      <c r="K13" s="51">
        <f t="shared" si="4"/>
        <v>292</v>
      </c>
      <c r="L13" s="61" t="s">
        <v>276</v>
      </c>
      <c r="M13" s="54">
        <v>292</v>
      </c>
      <c r="N13" s="51">
        <f t="shared" si="5"/>
        <v>333</v>
      </c>
      <c r="O13" s="61" t="s">
        <v>276</v>
      </c>
      <c r="P13" s="54">
        <v>333</v>
      </c>
      <c r="Q13" s="51">
        <f t="shared" si="6"/>
        <v>334</v>
      </c>
      <c r="R13" s="61" t="s">
        <v>276</v>
      </c>
      <c r="S13" s="54">
        <v>334</v>
      </c>
      <c r="T13" s="51">
        <f t="shared" si="7"/>
        <v>267</v>
      </c>
      <c r="U13" s="61" t="s">
        <v>276</v>
      </c>
      <c r="V13" s="54">
        <v>267</v>
      </c>
      <c r="W13" s="51">
        <f t="shared" si="8"/>
        <v>129</v>
      </c>
      <c r="X13" s="61" t="s">
        <v>276</v>
      </c>
      <c r="Y13" s="54">
        <v>129</v>
      </c>
      <c r="Z13" s="51">
        <f t="shared" si="9"/>
        <v>265</v>
      </c>
      <c r="AA13" s="61" t="s">
        <v>276</v>
      </c>
      <c r="AB13" s="54">
        <v>265</v>
      </c>
      <c r="AC13" s="51">
        <f t="shared" si="10"/>
        <v>307</v>
      </c>
      <c r="AD13" s="61" t="s">
        <v>276</v>
      </c>
      <c r="AE13" s="59">
        <v>307</v>
      </c>
      <c r="AF13" s="51">
        <f t="shared" si="11"/>
        <v>300</v>
      </c>
      <c r="AG13" s="61" t="s">
        <v>276</v>
      </c>
      <c r="AH13" s="54">
        <v>300</v>
      </c>
      <c r="AI13" s="53"/>
      <c r="AJ13" s="53"/>
      <c r="AK13" s="53"/>
      <c r="AL13" s="53"/>
    </row>
    <row r="14" spans="1:38" s="47" customFormat="1" ht="12.75" customHeight="1">
      <c r="A14" s="46" t="s">
        <v>240</v>
      </c>
      <c r="B14" s="51">
        <f t="shared" si="0"/>
        <v>1497</v>
      </c>
      <c r="C14" s="61" t="s">
        <v>276</v>
      </c>
      <c r="D14" s="54">
        <f t="shared" si="12"/>
        <v>1497</v>
      </c>
      <c r="E14" s="51">
        <f t="shared" si="2"/>
        <v>109</v>
      </c>
      <c r="F14" s="61" t="s">
        <v>276</v>
      </c>
      <c r="G14" s="54">
        <v>109</v>
      </c>
      <c r="H14" s="51">
        <f t="shared" si="3"/>
        <v>102</v>
      </c>
      <c r="I14" s="61" t="s">
        <v>276</v>
      </c>
      <c r="J14" s="54">
        <v>102</v>
      </c>
      <c r="K14" s="51">
        <f t="shared" si="4"/>
        <v>170</v>
      </c>
      <c r="L14" s="61" t="s">
        <v>276</v>
      </c>
      <c r="M14" s="54">
        <v>170</v>
      </c>
      <c r="N14" s="51">
        <f t="shared" si="5"/>
        <v>194</v>
      </c>
      <c r="O14" s="61" t="s">
        <v>276</v>
      </c>
      <c r="P14" s="54">
        <v>194</v>
      </c>
      <c r="Q14" s="51">
        <f t="shared" si="6"/>
        <v>215</v>
      </c>
      <c r="R14" s="61" t="s">
        <v>276</v>
      </c>
      <c r="S14" s="54">
        <v>215</v>
      </c>
      <c r="T14" s="51">
        <f t="shared" si="7"/>
        <v>156</v>
      </c>
      <c r="U14" s="61" t="s">
        <v>276</v>
      </c>
      <c r="V14" s="54">
        <v>156</v>
      </c>
      <c r="W14" s="51">
        <f t="shared" si="8"/>
        <v>70</v>
      </c>
      <c r="X14" s="61" t="s">
        <v>276</v>
      </c>
      <c r="Y14" s="54">
        <v>70</v>
      </c>
      <c r="Z14" s="51">
        <f t="shared" si="9"/>
        <v>158</v>
      </c>
      <c r="AA14" s="61" t="s">
        <v>276</v>
      </c>
      <c r="AB14" s="54">
        <v>158</v>
      </c>
      <c r="AC14" s="51">
        <f t="shared" si="10"/>
        <v>164</v>
      </c>
      <c r="AD14" s="61" t="s">
        <v>276</v>
      </c>
      <c r="AE14" s="59">
        <v>164</v>
      </c>
      <c r="AF14" s="51">
        <f t="shared" si="11"/>
        <v>159</v>
      </c>
      <c r="AG14" s="61" t="s">
        <v>276</v>
      </c>
      <c r="AH14" s="54">
        <v>159</v>
      </c>
      <c r="AI14" s="53"/>
      <c r="AJ14" s="53"/>
      <c r="AK14" s="53"/>
      <c r="AL14" s="53"/>
    </row>
    <row r="15" spans="1:38" s="47" customFormat="1" ht="12.75" customHeight="1">
      <c r="A15" s="46" t="s">
        <v>272</v>
      </c>
      <c r="B15" s="51">
        <f t="shared" si="0"/>
        <v>2987</v>
      </c>
      <c r="C15" s="52">
        <f>SUM(F15,I15,L15,O15,R15,U15,X15,AA15,AD15,AG15,)</f>
        <v>1378</v>
      </c>
      <c r="D15" s="54">
        <f t="shared" si="12"/>
        <v>1609</v>
      </c>
      <c r="E15" s="51">
        <f t="shared" si="2"/>
        <v>212</v>
      </c>
      <c r="F15" s="52">
        <v>112</v>
      </c>
      <c r="G15" s="54">
        <v>100</v>
      </c>
      <c r="H15" s="51">
        <f t="shared" si="3"/>
        <v>210</v>
      </c>
      <c r="I15" s="52">
        <v>97</v>
      </c>
      <c r="J15" s="54">
        <v>113</v>
      </c>
      <c r="K15" s="51">
        <f t="shared" si="4"/>
        <v>337</v>
      </c>
      <c r="L15" s="52">
        <v>143</v>
      </c>
      <c r="M15" s="54">
        <v>194</v>
      </c>
      <c r="N15" s="51">
        <f t="shared" si="5"/>
        <v>359</v>
      </c>
      <c r="O15" s="52">
        <v>154</v>
      </c>
      <c r="P15" s="54">
        <v>205</v>
      </c>
      <c r="Q15" s="51">
        <f t="shared" si="6"/>
        <v>398</v>
      </c>
      <c r="R15" s="52">
        <v>180</v>
      </c>
      <c r="S15" s="54">
        <v>218</v>
      </c>
      <c r="T15" s="51">
        <f t="shared" si="7"/>
        <v>327</v>
      </c>
      <c r="U15" s="52">
        <v>153</v>
      </c>
      <c r="V15" s="54">
        <v>174</v>
      </c>
      <c r="W15" s="51">
        <f t="shared" si="8"/>
        <v>185</v>
      </c>
      <c r="X15" s="52">
        <v>89</v>
      </c>
      <c r="Y15" s="54">
        <v>96</v>
      </c>
      <c r="Z15" s="51">
        <f t="shared" si="9"/>
        <v>280</v>
      </c>
      <c r="AA15" s="52">
        <v>116</v>
      </c>
      <c r="AB15" s="54">
        <v>164</v>
      </c>
      <c r="AC15" s="51">
        <f t="shared" si="10"/>
        <v>364</v>
      </c>
      <c r="AD15" s="52">
        <v>180</v>
      </c>
      <c r="AE15" s="59">
        <v>184</v>
      </c>
      <c r="AF15" s="51">
        <f t="shared" si="11"/>
        <v>315</v>
      </c>
      <c r="AG15" s="52">
        <v>154</v>
      </c>
      <c r="AH15" s="54">
        <v>161</v>
      </c>
      <c r="AI15" s="53"/>
      <c r="AJ15" s="53"/>
      <c r="AK15" s="53"/>
      <c r="AL15" s="53"/>
    </row>
    <row r="16" spans="1:38" ht="12.75" customHeight="1">
      <c r="A16" s="6"/>
      <c r="B16" s="21"/>
      <c r="C16" s="34"/>
      <c r="D16" s="23"/>
      <c r="E16" s="21"/>
      <c r="F16" s="34"/>
      <c r="G16" s="23"/>
      <c r="H16" s="21"/>
      <c r="I16" s="34"/>
      <c r="J16" s="23"/>
      <c r="K16" s="21"/>
      <c r="L16" s="34"/>
      <c r="M16" s="23"/>
      <c r="N16" s="21"/>
      <c r="O16" s="34"/>
      <c r="P16" s="23"/>
      <c r="Q16" s="21"/>
      <c r="R16" s="34"/>
      <c r="S16" s="23"/>
      <c r="T16" s="21"/>
      <c r="U16" s="34"/>
      <c r="V16" s="23"/>
      <c r="W16" s="21"/>
      <c r="X16" s="34"/>
      <c r="Y16" s="23"/>
      <c r="Z16" s="21"/>
      <c r="AA16" s="34"/>
      <c r="AB16" s="23"/>
      <c r="AC16" s="21"/>
      <c r="AD16" s="34"/>
      <c r="AE16" s="58"/>
      <c r="AF16" s="21"/>
      <c r="AG16" s="34"/>
      <c r="AH16" s="23"/>
      <c r="AI16" s="50"/>
      <c r="AJ16" s="50"/>
      <c r="AK16" s="50"/>
      <c r="AL16" s="50"/>
    </row>
    <row r="17" spans="1:38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58"/>
      <c r="AF17" s="21"/>
      <c r="AG17" s="34"/>
      <c r="AH17" s="23"/>
      <c r="AI17" s="50"/>
      <c r="AJ17" s="50"/>
      <c r="AK17" s="50"/>
      <c r="AL17" s="50"/>
    </row>
    <row r="18" spans="1:38" ht="12.75" customHeight="1">
      <c r="A18" s="7" t="s">
        <v>0</v>
      </c>
      <c r="B18" s="26">
        <f>SUM(B5:B17)</f>
        <v>21528</v>
      </c>
      <c r="C18" s="35">
        <f>SUM(F18,I18,L18,O18,R18,U18,X18,AA18,AD18,AG18,)</f>
        <v>10601</v>
      </c>
      <c r="D18" s="55">
        <f t="shared" si="12"/>
        <v>10927</v>
      </c>
      <c r="E18" s="26">
        <f aca="true" t="shared" si="13" ref="E18:AH18">SUM(E5:E17)</f>
        <v>1849</v>
      </c>
      <c r="F18" s="35">
        <f t="shared" si="13"/>
        <v>926</v>
      </c>
      <c r="G18" s="22">
        <f t="shared" si="13"/>
        <v>923</v>
      </c>
      <c r="H18" s="26">
        <f t="shared" si="13"/>
        <v>1595</v>
      </c>
      <c r="I18" s="35">
        <f t="shared" si="13"/>
        <v>774</v>
      </c>
      <c r="J18" s="22">
        <f t="shared" si="13"/>
        <v>821</v>
      </c>
      <c r="K18" s="26">
        <f t="shared" si="13"/>
        <v>2324</v>
      </c>
      <c r="L18" s="35">
        <f t="shared" si="13"/>
        <v>1099</v>
      </c>
      <c r="M18" s="22">
        <f t="shared" si="13"/>
        <v>1225</v>
      </c>
      <c r="N18" s="26">
        <f t="shared" si="13"/>
        <v>2835</v>
      </c>
      <c r="O18" s="35">
        <f t="shared" si="13"/>
        <v>1417</v>
      </c>
      <c r="P18" s="22">
        <f t="shared" si="13"/>
        <v>1418</v>
      </c>
      <c r="Q18" s="26">
        <f t="shared" si="13"/>
        <v>2827</v>
      </c>
      <c r="R18" s="35">
        <f t="shared" si="13"/>
        <v>1424</v>
      </c>
      <c r="S18" s="22">
        <f t="shared" si="13"/>
        <v>1403</v>
      </c>
      <c r="T18" s="26">
        <f t="shared" si="13"/>
        <v>2268</v>
      </c>
      <c r="U18" s="35">
        <f t="shared" si="13"/>
        <v>1134</v>
      </c>
      <c r="V18" s="22">
        <f t="shared" si="13"/>
        <v>1134</v>
      </c>
      <c r="W18" s="26">
        <f t="shared" si="13"/>
        <v>1024</v>
      </c>
      <c r="X18" s="35">
        <f t="shared" si="13"/>
        <v>489</v>
      </c>
      <c r="Y18" s="22">
        <f t="shared" si="13"/>
        <v>535</v>
      </c>
      <c r="Z18" s="26">
        <f t="shared" si="13"/>
        <v>2159</v>
      </c>
      <c r="AA18" s="35">
        <f t="shared" si="13"/>
        <v>1063</v>
      </c>
      <c r="AB18" s="22">
        <f t="shared" si="13"/>
        <v>1096</v>
      </c>
      <c r="AC18" s="26">
        <f t="shared" si="13"/>
        <v>2343</v>
      </c>
      <c r="AD18" s="35">
        <f t="shared" si="13"/>
        <v>1147</v>
      </c>
      <c r="AE18" s="57">
        <f t="shared" si="13"/>
        <v>1196</v>
      </c>
      <c r="AF18" s="26">
        <f t="shared" si="13"/>
        <v>2304</v>
      </c>
      <c r="AG18" s="35">
        <f t="shared" si="13"/>
        <v>1128</v>
      </c>
      <c r="AH18" s="22">
        <f t="shared" si="13"/>
        <v>1176</v>
      </c>
      <c r="AI18" s="50"/>
      <c r="AJ18" s="50"/>
      <c r="AK18" s="50"/>
      <c r="AL18" s="50"/>
    </row>
    <row r="19" spans="1:38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  <c r="AI19" s="50"/>
      <c r="AJ19" s="50"/>
      <c r="AK19" s="50"/>
      <c r="AL19" s="50"/>
    </row>
    <row r="20" spans="2:38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2:38" ht="12.7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O1" activePane="topRight" state="frozen"/>
      <selection pane="topLeft" activeCell="C12" sqref="C12"/>
      <selection pane="topRight" activeCell="C12" sqref="C12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244</v>
      </c>
      <c r="G3" s="10"/>
      <c r="H3" s="30"/>
      <c r="I3" s="9" t="s">
        <v>245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271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4" ht="12.75" customHeight="1">
      <c r="A5" s="6" t="s">
        <v>232</v>
      </c>
      <c r="B5" s="26">
        <f aca="true" t="shared" si="0" ref="B5:B16">SUM(C5:D5)</f>
        <v>511</v>
      </c>
      <c r="C5" s="35">
        <f aca="true" t="shared" si="1" ref="C5:D10">SUM(F5,I5,L5,O5,R5,U5,X5,AA5,AD5,AG5,)</f>
        <v>269</v>
      </c>
      <c r="D5" s="22">
        <f t="shared" si="1"/>
        <v>242</v>
      </c>
      <c r="E5" s="26">
        <f aca="true" t="shared" si="2" ref="E5:E16">SUM(F5:G5)</f>
        <v>37</v>
      </c>
      <c r="F5" s="35">
        <v>19</v>
      </c>
      <c r="G5" s="22">
        <v>18</v>
      </c>
      <c r="H5" s="26">
        <f aca="true" t="shared" si="3" ref="H5:H16">SUM(I5:J5)</f>
        <v>48</v>
      </c>
      <c r="I5" s="35">
        <v>24</v>
      </c>
      <c r="J5" s="22">
        <v>24</v>
      </c>
      <c r="K5" s="26">
        <f aca="true" t="shared" si="4" ref="K5:K16">SUM(L5:M5)</f>
        <v>44</v>
      </c>
      <c r="L5" s="35">
        <v>19</v>
      </c>
      <c r="M5" s="22">
        <v>25</v>
      </c>
      <c r="N5" s="26">
        <f aca="true" t="shared" si="5" ref="N5:N16">SUM(O5:P5)</f>
        <v>74</v>
      </c>
      <c r="O5" s="35">
        <v>43</v>
      </c>
      <c r="P5" s="22">
        <v>31</v>
      </c>
      <c r="Q5" s="26">
        <f aca="true" t="shared" si="6" ref="Q5:Q16">SUM(R5:S5)</f>
        <v>47</v>
      </c>
      <c r="R5" s="35">
        <v>20</v>
      </c>
      <c r="S5" s="22">
        <v>27</v>
      </c>
      <c r="T5" s="26">
        <f aca="true" t="shared" si="7" ref="T5:T16">SUM(U5:V5)</f>
        <v>74</v>
      </c>
      <c r="U5" s="35">
        <v>35</v>
      </c>
      <c r="V5" s="22">
        <v>39</v>
      </c>
      <c r="W5" s="26">
        <f aca="true" t="shared" si="8" ref="W5:W16">SUM(X5:Y5)</f>
        <v>26</v>
      </c>
      <c r="X5" s="35">
        <v>16</v>
      </c>
      <c r="Y5" s="22">
        <v>10</v>
      </c>
      <c r="Z5" s="26">
        <f aca="true" t="shared" si="9" ref="Z5:Z16">SUM(AA5:AB5)</f>
        <v>53</v>
      </c>
      <c r="AA5" s="35">
        <v>26</v>
      </c>
      <c r="AB5" s="22">
        <v>27</v>
      </c>
      <c r="AC5" s="26">
        <f aca="true" t="shared" si="10" ref="AC5:AC16">SUM(AD5:AE5)</f>
        <v>51</v>
      </c>
      <c r="AD5" s="35">
        <v>30</v>
      </c>
      <c r="AE5" s="22">
        <v>21</v>
      </c>
      <c r="AF5" s="26">
        <f aca="true" t="shared" si="11" ref="AF5:AF16">SUM(AG5:AH5)</f>
        <v>57</v>
      </c>
      <c r="AG5" s="35">
        <v>37</v>
      </c>
      <c r="AH5" s="22">
        <v>20</v>
      </c>
    </row>
    <row r="6" spans="1:34" ht="12.75" customHeight="1">
      <c r="A6" s="6" t="s">
        <v>261</v>
      </c>
      <c r="B6" s="21">
        <f t="shared" si="0"/>
        <v>2637</v>
      </c>
      <c r="C6" s="34">
        <f t="shared" si="1"/>
        <v>1294</v>
      </c>
      <c r="D6" s="23">
        <f t="shared" si="1"/>
        <v>1343</v>
      </c>
      <c r="E6" s="21">
        <f t="shared" si="2"/>
        <v>179</v>
      </c>
      <c r="F6" s="34">
        <v>81</v>
      </c>
      <c r="G6" s="23">
        <v>98</v>
      </c>
      <c r="H6" s="21">
        <f t="shared" si="3"/>
        <v>252</v>
      </c>
      <c r="I6" s="34">
        <v>107</v>
      </c>
      <c r="J6" s="23">
        <v>145</v>
      </c>
      <c r="K6" s="21">
        <f t="shared" si="4"/>
        <v>271</v>
      </c>
      <c r="L6" s="34">
        <v>129</v>
      </c>
      <c r="M6" s="23">
        <v>142</v>
      </c>
      <c r="N6" s="21">
        <f t="shared" si="5"/>
        <v>387</v>
      </c>
      <c r="O6" s="34">
        <v>204</v>
      </c>
      <c r="P6" s="23">
        <v>183</v>
      </c>
      <c r="Q6" s="21">
        <f t="shared" si="6"/>
        <v>322</v>
      </c>
      <c r="R6" s="34">
        <v>178</v>
      </c>
      <c r="S6" s="23">
        <v>144</v>
      </c>
      <c r="T6" s="21">
        <f t="shared" si="7"/>
        <v>315</v>
      </c>
      <c r="U6" s="34">
        <v>145</v>
      </c>
      <c r="V6" s="23">
        <v>170</v>
      </c>
      <c r="W6" s="21">
        <f t="shared" si="8"/>
        <v>129</v>
      </c>
      <c r="X6" s="34">
        <v>63</v>
      </c>
      <c r="Y6" s="23">
        <v>66</v>
      </c>
      <c r="Z6" s="21">
        <f t="shared" si="9"/>
        <v>267</v>
      </c>
      <c r="AA6" s="34">
        <v>139</v>
      </c>
      <c r="AB6" s="23">
        <v>128</v>
      </c>
      <c r="AC6" s="21">
        <f t="shared" si="10"/>
        <v>249</v>
      </c>
      <c r="AD6" s="34">
        <v>119</v>
      </c>
      <c r="AE6" s="58">
        <v>130</v>
      </c>
      <c r="AF6" s="21">
        <f t="shared" si="11"/>
        <v>266</v>
      </c>
      <c r="AG6" s="34">
        <v>129</v>
      </c>
      <c r="AH6" s="23">
        <v>137</v>
      </c>
    </row>
    <row r="7" spans="1:34" ht="12.75" customHeight="1">
      <c r="A7" s="6" t="s">
        <v>262</v>
      </c>
      <c r="B7" s="21">
        <f t="shared" si="0"/>
        <v>4071</v>
      </c>
      <c r="C7" s="34">
        <f t="shared" si="1"/>
        <v>1989</v>
      </c>
      <c r="D7" s="23">
        <f t="shared" si="1"/>
        <v>2082</v>
      </c>
      <c r="E7" s="21">
        <f t="shared" si="2"/>
        <v>345</v>
      </c>
      <c r="F7" s="34">
        <v>161</v>
      </c>
      <c r="G7" s="23">
        <v>184</v>
      </c>
      <c r="H7" s="21">
        <f t="shared" si="3"/>
        <v>395</v>
      </c>
      <c r="I7" s="34">
        <v>210</v>
      </c>
      <c r="J7" s="23">
        <v>185</v>
      </c>
      <c r="K7" s="21">
        <f t="shared" si="4"/>
        <v>463</v>
      </c>
      <c r="L7" s="34">
        <v>217</v>
      </c>
      <c r="M7" s="23">
        <v>246</v>
      </c>
      <c r="N7" s="21">
        <f t="shared" si="5"/>
        <v>530</v>
      </c>
      <c r="O7" s="34">
        <v>262</v>
      </c>
      <c r="P7" s="23">
        <v>268</v>
      </c>
      <c r="Q7" s="21">
        <f t="shared" si="6"/>
        <v>497</v>
      </c>
      <c r="R7" s="34">
        <v>243</v>
      </c>
      <c r="S7" s="23">
        <v>254</v>
      </c>
      <c r="T7" s="21">
        <f t="shared" si="7"/>
        <v>443</v>
      </c>
      <c r="U7" s="34">
        <v>218</v>
      </c>
      <c r="V7" s="23">
        <v>225</v>
      </c>
      <c r="W7" s="21">
        <f t="shared" si="8"/>
        <v>177</v>
      </c>
      <c r="X7" s="34">
        <v>87</v>
      </c>
      <c r="Y7" s="23">
        <v>90</v>
      </c>
      <c r="Z7" s="21">
        <f t="shared" si="9"/>
        <v>408</v>
      </c>
      <c r="AA7" s="34">
        <v>192</v>
      </c>
      <c r="AB7" s="23">
        <v>216</v>
      </c>
      <c r="AC7" s="21">
        <f t="shared" si="10"/>
        <v>383</v>
      </c>
      <c r="AD7" s="34">
        <v>185</v>
      </c>
      <c r="AE7" s="58">
        <v>198</v>
      </c>
      <c r="AF7" s="21">
        <f t="shared" si="11"/>
        <v>430</v>
      </c>
      <c r="AG7" s="34">
        <v>214</v>
      </c>
      <c r="AH7" s="23">
        <v>216</v>
      </c>
    </row>
    <row r="8" spans="1:34" ht="12.75" customHeight="1">
      <c r="A8" s="6">
        <v>14</v>
      </c>
      <c r="B8" s="21">
        <f t="shared" si="0"/>
        <v>449</v>
      </c>
      <c r="C8" s="34">
        <f t="shared" si="1"/>
        <v>252</v>
      </c>
      <c r="D8" s="23">
        <f t="shared" si="1"/>
        <v>197</v>
      </c>
      <c r="E8" s="21">
        <f t="shared" si="2"/>
        <v>26</v>
      </c>
      <c r="F8" s="34">
        <v>12</v>
      </c>
      <c r="G8" s="23">
        <v>14</v>
      </c>
      <c r="H8" s="21">
        <f t="shared" si="3"/>
        <v>38</v>
      </c>
      <c r="I8" s="34">
        <v>18</v>
      </c>
      <c r="J8" s="23">
        <v>20</v>
      </c>
      <c r="K8" s="21">
        <f t="shared" si="4"/>
        <v>48</v>
      </c>
      <c r="L8" s="34">
        <v>23</v>
      </c>
      <c r="M8" s="23">
        <v>25</v>
      </c>
      <c r="N8" s="21">
        <f t="shared" si="5"/>
        <v>73</v>
      </c>
      <c r="O8" s="34">
        <v>38</v>
      </c>
      <c r="P8" s="23">
        <v>35</v>
      </c>
      <c r="Q8" s="21">
        <f t="shared" si="6"/>
        <v>52</v>
      </c>
      <c r="R8" s="34">
        <v>33</v>
      </c>
      <c r="S8" s="23">
        <v>19</v>
      </c>
      <c r="T8" s="21">
        <f t="shared" si="7"/>
        <v>59</v>
      </c>
      <c r="U8" s="34">
        <v>35</v>
      </c>
      <c r="V8" s="23">
        <v>24</v>
      </c>
      <c r="W8" s="21">
        <f t="shared" si="8"/>
        <v>21</v>
      </c>
      <c r="X8" s="34">
        <v>11</v>
      </c>
      <c r="Y8" s="23">
        <v>10</v>
      </c>
      <c r="Z8" s="21">
        <f t="shared" si="9"/>
        <v>50</v>
      </c>
      <c r="AA8" s="34">
        <v>28</v>
      </c>
      <c r="AB8" s="23">
        <v>22</v>
      </c>
      <c r="AC8" s="21">
        <f t="shared" si="10"/>
        <v>38</v>
      </c>
      <c r="AD8" s="34">
        <v>26</v>
      </c>
      <c r="AE8" s="58">
        <v>12</v>
      </c>
      <c r="AF8" s="21">
        <f t="shared" si="11"/>
        <v>44</v>
      </c>
      <c r="AG8" s="34">
        <v>28</v>
      </c>
      <c r="AH8" s="58">
        <v>16</v>
      </c>
    </row>
    <row r="9" spans="1:34" ht="12.75" customHeight="1">
      <c r="A9" s="6" t="s">
        <v>263</v>
      </c>
      <c r="B9" s="21">
        <f t="shared" si="0"/>
        <v>1826</v>
      </c>
      <c r="C9" s="34">
        <f t="shared" si="1"/>
        <v>935</v>
      </c>
      <c r="D9" s="23">
        <f t="shared" si="1"/>
        <v>891</v>
      </c>
      <c r="E9" s="21">
        <f t="shared" si="2"/>
        <v>137</v>
      </c>
      <c r="F9" s="34">
        <v>74</v>
      </c>
      <c r="G9" s="23">
        <v>63</v>
      </c>
      <c r="H9" s="21">
        <f t="shared" si="3"/>
        <v>139</v>
      </c>
      <c r="I9" s="34">
        <v>73</v>
      </c>
      <c r="J9" s="23">
        <v>66</v>
      </c>
      <c r="K9" s="21">
        <f t="shared" si="4"/>
        <v>191</v>
      </c>
      <c r="L9" s="34">
        <v>94</v>
      </c>
      <c r="M9" s="23">
        <v>97</v>
      </c>
      <c r="N9" s="21">
        <f t="shared" si="5"/>
        <v>264</v>
      </c>
      <c r="O9" s="34">
        <v>156</v>
      </c>
      <c r="P9" s="23">
        <v>108</v>
      </c>
      <c r="Q9" s="21">
        <f t="shared" si="6"/>
        <v>229</v>
      </c>
      <c r="R9" s="34">
        <v>111</v>
      </c>
      <c r="S9" s="23">
        <v>118</v>
      </c>
      <c r="T9" s="21">
        <f t="shared" si="7"/>
        <v>209</v>
      </c>
      <c r="U9" s="34">
        <v>113</v>
      </c>
      <c r="V9" s="23">
        <v>96</v>
      </c>
      <c r="W9" s="21">
        <f t="shared" si="8"/>
        <v>74</v>
      </c>
      <c r="X9" s="34">
        <v>34</v>
      </c>
      <c r="Y9" s="23">
        <v>40</v>
      </c>
      <c r="Z9" s="21">
        <f t="shared" si="9"/>
        <v>182</v>
      </c>
      <c r="AA9" s="34">
        <v>80</v>
      </c>
      <c r="AB9" s="23">
        <v>102</v>
      </c>
      <c r="AC9" s="21">
        <f t="shared" si="10"/>
        <v>201</v>
      </c>
      <c r="AD9" s="34">
        <v>102</v>
      </c>
      <c r="AE9" s="58">
        <v>99</v>
      </c>
      <c r="AF9" s="21">
        <f t="shared" si="11"/>
        <v>200</v>
      </c>
      <c r="AG9" s="34">
        <v>98</v>
      </c>
      <c r="AH9" s="58">
        <v>102</v>
      </c>
    </row>
    <row r="10" spans="1:34" ht="12.75" customHeight="1">
      <c r="A10" s="6" t="s">
        <v>264</v>
      </c>
      <c r="B10" s="21">
        <f t="shared" si="0"/>
        <v>1514</v>
      </c>
      <c r="C10" s="34">
        <f t="shared" si="1"/>
        <v>705</v>
      </c>
      <c r="D10" s="23">
        <f t="shared" si="1"/>
        <v>809</v>
      </c>
      <c r="E10" s="21">
        <f t="shared" si="2"/>
        <v>99</v>
      </c>
      <c r="F10" s="34">
        <v>46</v>
      </c>
      <c r="G10" s="23">
        <v>53</v>
      </c>
      <c r="H10" s="21">
        <f t="shared" si="3"/>
        <v>116</v>
      </c>
      <c r="I10" s="34">
        <v>47</v>
      </c>
      <c r="J10" s="23">
        <v>69</v>
      </c>
      <c r="K10" s="21">
        <f t="shared" si="4"/>
        <v>147</v>
      </c>
      <c r="L10" s="34">
        <v>70</v>
      </c>
      <c r="M10" s="23">
        <v>77</v>
      </c>
      <c r="N10" s="21">
        <f t="shared" si="5"/>
        <v>214</v>
      </c>
      <c r="O10" s="34">
        <v>96</v>
      </c>
      <c r="P10" s="23">
        <v>118</v>
      </c>
      <c r="Q10" s="21">
        <f t="shared" si="6"/>
        <v>199</v>
      </c>
      <c r="R10" s="34">
        <v>103</v>
      </c>
      <c r="S10" s="23">
        <v>96</v>
      </c>
      <c r="T10" s="21">
        <f t="shared" si="7"/>
        <v>166</v>
      </c>
      <c r="U10" s="34">
        <v>78</v>
      </c>
      <c r="V10" s="23">
        <v>88</v>
      </c>
      <c r="W10" s="21">
        <f t="shared" si="8"/>
        <v>78</v>
      </c>
      <c r="X10" s="34">
        <v>34</v>
      </c>
      <c r="Y10" s="23">
        <v>44</v>
      </c>
      <c r="Z10" s="21">
        <f t="shared" si="9"/>
        <v>184</v>
      </c>
      <c r="AA10" s="34">
        <v>90</v>
      </c>
      <c r="AB10" s="23">
        <v>94</v>
      </c>
      <c r="AC10" s="21">
        <f t="shared" si="10"/>
        <v>161</v>
      </c>
      <c r="AD10" s="34">
        <v>70</v>
      </c>
      <c r="AE10" s="58">
        <v>91</v>
      </c>
      <c r="AF10" s="21">
        <f t="shared" si="11"/>
        <v>150</v>
      </c>
      <c r="AG10" s="34">
        <v>71</v>
      </c>
      <c r="AH10" s="58">
        <v>79</v>
      </c>
    </row>
    <row r="11" spans="1:34" s="47" customFormat="1" ht="12.75" customHeight="1">
      <c r="A11" s="46" t="s">
        <v>265</v>
      </c>
      <c r="B11" s="51">
        <f t="shared" si="0"/>
        <v>1956</v>
      </c>
      <c r="C11" s="52">
        <f>SUM(F11,I11,L11,O11,R11,U11,X11,AA11,AD11,AG11,)</f>
        <v>1956</v>
      </c>
      <c r="D11" s="61" t="s">
        <v>276</v>
      </c>
      <c r="E11" s="51">
        <f t="shared" si="2"/>
        <v>128</v>
      </c>
      <c r="F11" s="52">
        <v>128</v>
      </c>
      <c r="G11" s="61" t="s">
        <v>276</v>
      </c>
      <c r="H11" s="51">
        <f t="shared" si="3"/>
        <v>166</v>
      </c>
      <c r="I11" s="52">
        <v>166</v>
      </c>
      <c r="J11" s="61" t="s">
        <v>276</v>
      </c>
      <c r="K11" s="51">
        <f t="shared" si="4"/>
        <v>186</v>
      </c>
      <c r="L11" s="52">
        <v>186</v>
      </c>
      <c r="M11" s="61" t="s">
        <v>276</v>
      </c>
      <c r="N11" s="51">
        <f t="shared" si="5"/>
        <v>271</v>
      </c>
      <c r="O11" s="52">
        <v>271</v>
      </c>
      <c r="P11" s="62" t="s">
        <v>276</v>
      </c>
      <c r="Q11" s="51">
        <f t="shared" si="6"/>
        <v>251</v>
      </c>
      <c r="R11" s="52">
        <v>251</v>
      </c>
      <c r="S11" s="61" t="s">
        <v>276</v>
      </c>
      <c r="T11" s="51">
        <f t="shared" si="7"/>
        <v>223</v>
      </c>
      <c r="U11" s="52">
        <v>223</v>
      </c>
      <c r="V11" s="61" t="s">
        <v>276</v>
      </c>
      <c r="W11" s="51">
        <f t="shared" si="8"/>
        <v>101</v>
      </c>
      <c r="X11" s="52">
        <v>101</v>
      </c>
      <c r="Y11" s="61" t="s">
        <v>276</v>
      </c>
      <c r="Z11" s="51">
        <f t="shared" si="9"/>
        <v>214</v>
      </c>
      <c r="AA11" s="52">
        <v>214</v>
      </c>
      <c r="AB11" s="61" t="s">
        <v>276</v>
      </c>
      <c r="AC11" s="51">
        <f t="shared" si="10"/>
        <v>232</v>
      </c>
      <c r="AD11" s="52">
        <v>232</v>
      </c>
      <c r="AE11" s="62" t="s">
        <v>276</v>
      </c>
      <c r="AF11" s="51">
        <f t="shared" si="11"/>
        <v>184</v>
      </c>
      <c r="AG11" s="52">
        <v>184</v>
      </c>
      <c r="AH11" s="62" t="s">
        <v>276</v>
      </c>
    </row>
    <row r="12" spans="1:34" s="47" customFormat="1" ht="12.75" customHeight="1">
      <c r="A12" s="46" t="s">
        <v>266</v>
      </c>
      <c r="B12" s="51">
        <f t="shared" si="0"/>
        <v>2236</v>
      </c>
      <c r="C12" s="52">
        <f>SUM(F12,I12,L12,O12,R12,U12,X12,AA12,AD12,AG12,)</f>
        <v>2236</v>
      </c>
      <c r="D12" s="61" t="s">
        <v>276</v>
      </c>
      <c r="E12" s="51">
        <f t="shared" si="2"/>
        <v>185</v>
      </c>
      <c r="F12" s="52">
        <v>185</v>
      </c>
      <c r="G12" s="61" t="s">
        <v>276</v>
      </c>
      <c r="H12" s="51">
        <f t="shared" si="3"/>
        <v>189</v>
      </c>
      <c r="I12" s="52">
        <v>189</v>
      </c>
      <c r="J12" s="61" t="s">
        <v>276</v>
      </c>
      <c r="K12" s="51">
        <f t="shared" si="4"/>
        <v>229</v>
      </c>
      <c r="L12" s="52">
        <v>229</v>
      </c>
      <c r="M12" s="61" t="s">
        <v>276</v>
      </c>
      <c r="N12" s="51">
        <f t="shared" si="5"/>
        <v>286</v>
      </c>
      <c r="O12" s="52">
        <v>286</v>
      </c>
      <c r="P12" s="62" t="s">
        <v>276</v>
      </c>
      <c r="Q12" s="51">
        <f t="shared" si="6"/>
        <v>297</v>
      </c>
      <c r="R12" s="52">
        <v>297</v>
      </c>
      <c r="S12" s="61" t="s">
        <v>276</v>
      </c>
      <c r="T12" s="51">
        <f t="shared" si="7"/>
        <v>246</v>
      </c>
      <c r="U12" s="52">
        <v>246</v>
      </c>
      <c r="V12" s="61" t="s">
        <v>276</v>
      </c>
      <c r="W12" s="51">
        <f t="shared" si="8"/>
        <v>107</v>
      </c>
      <c r="X12" s="52">
        <v>107</v>
      </c>
      <c r="Y12" s="61" t="s">
        <v>276</v>
      </c>
      <c r="Z12" s="51">
        <f t="shared" si="9"/>
        <v>202</v>
      </c>
      <c r="AA12" s="52">
        <v>202</v>
      </c>
      <c r="AB12" s="61" t="s">
        <v>276</v>
      </c>
      <c r="AC12" s="51">
        <f t="shared" si="10"/>
        <v>236</v>
      </c>
      <c r="AD12" s="52">
        <v>236</v>
      </c>
      <c r="AE12" s="62" t="s">
        <v>276</v>
      </c>
      <c r="AF12" s="51">
        <f t="shared" si="11"/>
        <v>259</v>
      </c>
      <c r="AG12" s="52">
        <v>259</v>
      </c>
      <c r="AH12" s="62" t="s">
        <v>276</v>
      </c>
    </row>
    <row r="13" spans="1:34" s="47" customFormat="1" ht="12.75" customHeight="1">
      <c r="A13" s="46" t="s">
        <v>267</v>
      </c>
      <c r="B13" s="51">
        <f t="shared" si="0"/>
        <v>2588</v>
      </c>
      <c r="C13" s="61" t="s">
        <v>276</v>
      </c>
      <c r="D13" s="54">
        <f aca="true" t="shared" si="12" ref="D13:D18">SUM(G13,J13,M13,P13,S13,V13,Y13,AB13,AE13,AH13,)</f>
        <v>2588</v>
      </c>
      <c r="E13" s="51">
        <f t="shared" si="2"/>
        <v>184</v>
      </c>
      <c r="F13" s="61" t="s">
        <v>276</v>
      </c>
      <c r="G13" s="54">
        <v>184</v>
      </c>
      <c r="H13" s="51">
        <f t="shared" si="3"/>
        <v>237</v>
      </c>
      <c r="I13" s="61" t="s">
        <v>276</v>
      </c>
      <c r="J13" s="54">
        <v>237</v>
      </c>
      <c r="K13" s="51">
        <f t="shared" si="4"/>
        <v>274</v>
      </c>
      <c r="L13" s="61" t="s">
        <v>276</v>
      </c>
      <c r="M13" s="54">
        <v>274</v>
      </c>
      <c r="N13" s="51">
        <f t="shared" si="5"/>
        <v>344</v>
      </c>
      <c r="O13" s="61" t="s">
        <v>276</v>
      </c>
      <c r="P13" s="54">
        <v>344</v>
      </c>
      <c r="Q13" s="51">
        <f t="shared" si="6"/>
        <v>309</v>
      </c>
      <c r="R13" s="61" t="s">
        <v>276</v>
      </c>
      <c r="S13" s="54">
        <v>309</v>
      </c>
      <c r="T13" s="51">
        <f t="shared" si="7"/>
        <v>275</v>
      </c>
      <c r="U13" s="61" t="s">
        <v>276</v>
      </c>
      <c r="V13" s="54">
        <v>275</v>
      </c>
      <c r="W13" s="51">
        <f t="shared" si="8"/>
        <v>119</v>
      </c>
      <c r="X13" s="61" t="s">
        <v>276</v>
      </c>
      <c r="Y13" s="54">
        <v>119</v>
      </c>
      <c r="Z13" s="51">
        <f t="shared" si="9"/>
        <v>272</v>
      </c>
      <c r="AA13" s="61" t="s">
        <v>276</v>
      </c>
      <c r="AB13" s="54">
        <v>272</v>
      </c>
      <c r="AC13" s="51">
        <f t="shared" si="10"/>
        <v>300</v>
      </c>
      <c r="AD13" s="61" t="s">
        <v>276</v>
      </c>
      <c r="AE13" s="59">
        <v>300</v>
      </c>
      <c r="AF13" s="51">
        <f t="shared" si="11"/>
        <v>274</v>
      </c>
      <c r="AG13" s="61" t="s">
        <v>276</v>
      </c>
      <c r="AH13" s="59">
        <v>274</v>
      </c>
    </row>
    <row r="14" spans="1:34" s="47" customFormat="1" ht="12.75" customHeight="1">
      <c r="A14" s="46" t="s">
        <v>268</v>
      </c>
      <c r="B14" s="51">
        <f t="shared" si="0"/>
        <v>1628</v>
      </c>
      <c r="C14" s="61" t="s">
        <v>276</v>
      </c>
      <c r="D14" s="54">
        <f t="shared" si="12"/>
        <v>1628</v>
      </c>
      <c r="E14" s="51">
        <f t="shared" si="2"/>
        <v>135</v>
      </c>
      <c r="F14" s="61" t="s">
        <v>276</v>
      </c>
      <c r="G14" s="54">
        <v>135</v>
      </c>
      <c r="H14" s="51">
        <f t="shared" si="3"/>
        <v>134</v>
      </c>
      <c r="I14" s="61" t="s">
        <v>276</v>
      </c>
      <c r="J14" s="54">
        <v>134</v>
      </c>
      <c r="K14" s="51">
        <f t="shared" si="4"/>
        <v>170</v>
      </c>
      <c r="L14" s="61" t="s">
        <v>276</v>
      </c>
      <c r="M14" s="54">
        <v>170</v>
      </c>
      <c r="N14" s="51">
        <f t="shared" si="5"/>
        <v>222</v>
      </c>
      <c r="O14" s="61" t="s">
        <v>276</v>
      </c>
      <c r="P14" s="54">
        <v>222</v>
      </c>
      <c r="Q14" s="51">
        <f t="shared" si="6"/>
        <v>209</v>
      </c>
      <c r="R14" s="61" t="s">
        <v>276</v>
      </c>
      <c r="S14" s="54">
        <v>209</v>
      </c>
      <c r="T14" s="51">
        <f t="shared" si="7"/>
        <v>159</v>
      </c>
      <c r="U14" s="61" t="s">
        <v>276</v>
      </c>
      <c r="V14" s="54">
        <v>159</v>
      </c>
      <c r="W14" s="51">
        <f t="shared" si="8"/>
        <v>86</v>
      </c>
      <c r="X14" s="61" t="s">
        <v>276</v>
      </c>
      <c r="Y14" s="54">
        <v>86</v>
      </c>
      <c r="Z14" s="51">
        <f t="shared" si="9"/>
        <v>153</v>
      </c>
      <c r="AA14" s="61" t="s">
        <v>276</v>
      </c>
      <c r="AB14" s="54">
        <v>153</v>
      </c>
      <c r="AC14" s="51">
        <f t="shared" si="10"/>
        <v>171</v>
      </c>
      <c r="AD14" s="61" t="s">
        <v>276</v>
      </c>
      <c r="AE14" s="59">
        <v>171</v>
      </c>
      <c r="AF14" s="51">
        <f t="shared" si="11"/>
        <v>189</v>
      </c>
      <c r="AG14" s="61" t="s">
        <v>276</v>
      </c>
      <c r="AH14" s="59">
        <v>189</v>
      </c>
    </row>
    <row r="15" spans="1:34" s="47" customFormat="1" ht="12.75" customHeight="1">
      <c r="A15" s="46" t="s">
        <v>269</v>
      </c>
      <c r="B15" s="51">
        <f t="shared" si="0"/>
        <v>789</v>
      </c>
      <c r="C15" s="52">
        <f>SUM(F15,I15,L15,O15,R15,U15,X15,AA15,AD15,AG15,)</f>
        <v>345</v>
      </c>
      <c r="D15" s="54">
        <f t="shared" si="12"/>
        <v>444</v>
      </c>
      <c r="E15" s="51">
        <f t="shared" si="2"/>
        <v>43</v>
      </c>
      <c r="F15" s="52">
        <v>20</v>
      </c>
      <c r="G15" s="54">
        <v>23</v>
      </c>
      <c r="H15" s="51">
        <f t="shared" si="3"/>
        <v>56</v>
      </c>
      <c r="I15" s="52">
        <v>28</v>
      </c>
      <c r="J15" s="54">
        <v>28</v>
      </c>
      <c r="K15" s="51">
        <f t="shared" si="4"/>
        <v>103</v>
      </c>
      <c r="L15" s="52">
        <v>48</v>
      </c>
      <c r="M15" s="54">
        <v>55</v>
      </c>
      <c r="N15" s="51">
        <f t="shared" si="5"/>
        <v>91</v>
      </c>
      <c r="O15" s="52">
        <v>42</v>
      </c>
      <c r="P15" s="54">
        <v>49</v>
      </c>
      <c r="Q15" s="51">
        <f t="shared" si="6"/>
        <v>111</v>
      </c>
      <c r="R15" s="52">
        <v>53</v>
      </c>
      <c r="S15" s="54">
        <v>58</v>
      </c>
      <c r="T15" s="51">
        <f t="shared" si="7"/>
        <v>85</v>
      </c>
      <c r="U15" s="52">
        <v>30</v>
      </c>
      <c r="V15" s="54">
        <v>55</v>
      </c>
      <c r="W15" s="51">
        <f t="shared" si="8"/>
        <v>36</v>
      </c>
      <c r="X15" s="52">
        <v>15</v>
      </c>
      <c r="Y15" s="54">
        <v>21</v>
      </c>
      <c r="Z15" s="51">
        <f t="shared" si="9"/>
        <v>76</v>
      </c>
      <c r="AA15" s="52">
        <v>34</v>
      </c>
      <c r="AB15" s="54">
        <v>42</v>
      </c>
      <c r="AC15" s="51">
        <f t="shared" si="10"/>
        <v>103</v>
      </c>
      <c r="AD15" s="52">
        <v>40</v>
      </c>
      <c r="AE15" s="59">
        <v>63</v>
      </c>
      <c r="AF15" s="51">
        <f t="shared" si="11"/>
        <v>85</v>
      </c>
      <c r="AG15" s="52">
        <v>35</v>
      </c>
      <c r="AH15" s="59">
        <v>50</v>
      </c>
    </row>
    <row r="16" spans="1:34" ht="12.75" customHeight="1">
      <c r="A16" s="6" t="s">
        <v>270</v>
      </c>
      <c r="B16" s="21">
        <f t="shared" si="0"/>
        <v>2074</v>
      </c>
      <c r="C16" s="34">
        <f>SUM(F16,I16,L16,O16,R16,U16,X16,AA16,AD16,AG16,)</f>
        <v>915</v>
      </c>
      <c r="D16" s="23">
        <f t="shared" si="12"/>
        <v>1159</v>
      </c>
      <c r="E16" s="21">
        <f t="shared" si="2"/>
        <v>144</v>
      </c>
      <c r="F16" s="34">
        <v>60</v>
      </c>
      <c r="G16" s="23">
        <v>84</v>
      </c>
      <c r="H16" s="21">
        <f t="shared" si="3"/>
        <v>154</v>
      </c>
      <c r="I16" s="34">
        <v>75</v>
      </c>
      <c r="J16" s="23">
        <v>79</v>
      </c>
      <c r="K16" s="21">
        <f t="shared" si="4"/>
        <v>243</v>
      </c>
      <c r="L16" s="34">
        <v>99</v>
      </c>
      <c r="M16" s="23">
        <v>144</v>
      </c>
      <c r="N16" s="21">
        <f t="shared" si="5"/>
        <v>250</v>
      </c>
      <c r="O16" s="34">
        <v>107</v>
      </c>
      <c r="P16" s="23">
        <v>143</v>
      </c>
      <c r="Q16" s="21">
        <f t="shared" si="6"/>
        <v>276</v>
      </c>
      <c r="R16" s="34">
        <v>117</v>
      </c>
      <c r="S16" s="23">
        <v>159</v>
      </c>
      <c r="T16" s="21">
        <f t="shared" si="7"/>
        <v>231</v>
      </c>
      <c r="U16" s="34">
        <v>105</v>
      </c>
      <c r="V16" s="23">
        <v>126</v>
      </c>
      <c r="W16" s="21">
        <f t="shared" si="8"/>
        <v>120</v>
      </c>
      <c r="X16" s="34">
        <v>54</v>
      </c>
      <c r="Y16" s="23">
        <v>66</v>
      </c>
      <c r="Z16" s="21">
        <f t="shared" si="9"/>
        <v>166</v>
      </c>
      <c r="AA16" s="34">
        <v>62</v>
      </c>
      <c r="AB16" s="23">
        <v>104</v>
      </c>
      <c r="AC16" s="21">
        <f t="shared" si="10"/>
        <v>265</v>
      </c>
      <c r="AD16" s="34">
        <v>130</v>
      </c>
      <c r="AE16" s="58">
        <v>135</v>
      </c>
      <c r="AF16" s="21">
        <f t="shared" si="11"/>
        <v>225</v>
      </c>
      <c r="AG16" s="34">
        <v>106</v>
      </c>
      <c r="AH16" s="23">
        <v>119</v>
      </c>
    </row>
    <row r="17" spans="1:34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60"/>
      <c r="AF17" s="21"/>
      <c r="AG17" s="34"/>
      <c r="AH17" s="23"/>
    </row>
    <row r="18" spans="1:34" ht="12.75" customHeight="1">
      <c r="A18" s="7" t="s">
        <v>0</v>
      </c>
      <c r="B18" s="26">
        <f>SUM(B5:B17)</f>
        <v>22279</v>
      </c>
      <c r="C18" s="35">
        <f>SUM(F18,I18,L18,O18,R18,U18,X18,AA18,AD18,AG18,)</f>
        <v>10896</v>
      </c>
      <c r="D18" s="55">
        <f t="shared" si="12"/>
        <v>11383</v>
      </c>
      <c r="E18" s="26">
        <f aca="true" t="shared" si="13" ref="E18:AH18">SUM(E5:E17)</f>
        <v>1642</v>
      </c>
      <c r="F18" s="35">
        <f t="shared" si="13"/>
        <v>786</v>
      </c>
      <c r="G18" s="22">
        <f t="shared" si="13"/>
        <v>856</v>
      </c>
      <c r="H18" s="26">
        <f t="shared" si="13"/>
        <v>1924</v>
      </c>
      <c r="I18" s="35">
        <f t="shared" si="13"/>
        <v>937</v>
      </c>
      <c r="J18" s="22">
        <f t="shared" si="13"/>
        <v>987</v>
      </c>
      <c r="K18" s="26">
        <f t="shared" si="13"/>
        <v>2369</v>
      </c>
      <c r="L18" s="35">
        <f t="shared" si="13"/>
        <v>1114</v>
      </c>
      <c r="M18" s="22">
        <f t="shared" si="13"/>
        <v>1255</v>
      </c>
      <c r="N18" s="26">
        <f t="shared" si="13"/>
        <v>3006</v>
      </c>
      <c r="O18" s="35">
        <f t="shared" si="13"/>
        <v>1505</v>
      </c>
      <c r="P18" s="22">
        <f t="shared" si="13"/>
        <v>1501</v>
      </c>
      <c r="Q18" s="26">
        <f t="shared" si="13"/>
        <v>2799</v>
      </c>
      <c r="R18" s="35">
        <f t="shared" si="13"/>
        <v>1406</v>
      </c>
      <c r="S18" s="22">
        <f t="shared" si="13"/>
        <v>1393</v>
      </c>
      <c r="T18" s="26">
        <f t="shared" si="13"/>
        <v>2485</v>
      </c>
      <c r="U18" s="35">
        <f t="shared" si="13"/>
        <v>1228</v>
      </c>
      <c r="V18" s="22">
        <f t="shared" si="13"/>
        <v>1257</v>
      </c>
      <c r="W18" s="26">
        <f t="shared" si="13"/>
        <v>1074</v>
      </c>
      <c r="X18" s="35">
        <f t="shared" si="13"/>
        <v>522</v>
      </c>
      <c r="Y18" s="22">
        <f t="shared" si="13"/>
        <v>552</v>
      </c>
      <c r="Z18" s="26">
        <f t="shared" si="13"/>
        <v>2227</v>
      </c>
      <c r="AA18" s="35">
        <f t="shared" si="13"/>
        <v>1067</v>
      </c>
      <c r="AB18" s="22">
        <f t="shared" si="13"/>
        <v>1160</v>
      </c>
      <c r="AC18" s="26">
        <f t="shared" si="13"/>
        <v>2390</v>
      </c>
      <c r="AD18" s="35">
        <f t="shared" si="13"/>
        <v>1170</v>
      </c>
      <c r="AE18" s="57">
        <f t="shared" si="13"/>
        <v>1220</v>
      </c>
      <c r="AF18" s="26">
        <f t="shared" si="13"/>
        <v>2363</v>
      </c>
      <c r="AG18" s="35">
        <f t="shared" si="13"/>
        <v>1161</v>
      </c>
      <c r="AH18" s="22">
        <f t="shared" si="13"/>
        <v>1202</v>
      </c>
    </row>
    <row r="19" spans="1:34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</row>
    <row r="20" spans="2:34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pane xSplit="1" topLeftCell="P1" activePane="topRight" state="frozen"/>
      <selection pane="topLeft" activeCell="C12" sqref="C12"/>
      <selection pane="topRight" activeCell="R13" sqref="R13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244</v>
      </c>
      <c r="G3" s="10"/>
      <c r="H3" s="30"/>
      <c r="I3" s="9" t="s">
        <v>245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247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40" ht="12.75" customHeight="1">
      <c r="A5" s="6" t="s">
        <v>232</v>
      </c>
      <c r="B5" s="26">
        <f>SUM(C5:D5)</f>
        <v>513</v>
      </c>
      <c r="C5" s="35">
        <f>SUM(F5,I5,L5,O5,R5,U5,X5,AA5,AD5,AG5,)</f>
        <v>250</v>
      </c>
      <c r="D5" s="22">
        <f>SUM(G5,J5,M5,P5,S5,V5,Y5,AB5,AE5,AH5,)</f>
        <v>263</v>
      </c>
      <c r="E5" s="26">
        <f>SUM(F5:G5)</f>
        <v>36</v>
      </c>
      <c r="F5" s="35">
        <v>19</v>
      </c>
      <c r="G5" s="22">
        <v>17</v>
      </c>
      <c r="H5" s="26">
        <f>SUM(I5:J5)</f>
        <v>42</v>
      </c>
      <c r="I5" s="35">
        <v>24</v>
      </c>
      <c r="J5" s="22">
        <v>18</v>
      </c>
      <c r="K5" s="26">
        <f>SUM(L5:M5)</f>
        <v>69</v>
      </c>
      <c r="L5" s="35">
        <v>33</v>
      </c>
      <c r="M5" s="22">
        <v>36</v>
      </c>
      <c r="N5" s="26">
        <f>SUM(O5:P5)</f>
        <v>69</v>
      </c>
      <c r="O5" s="35">
        <v>33</v>
      </c>
      <c r="P5" s="22">
        <v>36</v>
      </c>
      <c r="Q5" s="26">
        <f>SUM(R5:S5)</f>
        <v>59</v>
      </c>
      <c r="R5" s="35">
        <v>31</v>
      </c>
      <c r="S5" s="22">
        <v>28</v>
      </c>
      <c r="T5" s="26">
        <f>SUM(U5:V5)</f>
        <v>49</v>
      </c>
      <c r="U5" s="35">
        <v>23</v>
      </c>
      <c r="V5" s="22">
        <v>26</v>
      </c>
      <c r="W5" s="26">
        <f>SUM(X5:Y5)</f>
        <v>31</v>
      </c>
      <c r="X5" s="35">
        <v>14</v>
      </c>
      <c r="Y5" s="22">
        <v>17</v>
      </c>
      <c r="Z5" s="26">
        <f>SUM(AA5:AB5)</f>
        <v>51</v>
      </c>
      <c r="AA5" s="35">
        <v>16</v>
      </c>
      <c r="AB5" s="22">
        <v>35</v>
      </c>
      <c r="AC5" s="26">
        <f>SUM(AD5:AE5)</f>
        <v>60</v>
      </c>
      <c r="AD5" s="35">
        <v>35</v>
      </c>
      <c r="AE5" s="22">
        <v>25</v>
      </c>
      <c r="AF5" s="26">
        <f>SUM(AG5:AH5)</f>
        <v>47</v>
      </c>
      <c r="AG5" s="35">
        <v>22</v>
      </c>
      <c r="AH5" s="22">
        <v>25</v>
      </c>
      <c r="AI5" s="50"/>
      <c r="AJ5" s="50"/>
      <c r="AK5" s="50"/>
      <c r="AL5" s="50"/>
      <c r="AM5" s="50"/>
      <c r="AN5" s="50"/>
    </row>
    <row r="6" spans="1:40" ht="12.75" customHeight="1">
      <c r="A6" s="6" t="s">
        <v>233</v>
      </c>
      <c r="B6" s="21">
        <f aca="true" t="shared" si="0" ref="B6:B17">SUM(C6:D6)</f>
        <v>2513</v>
      </c>
      <c r="C6" s="34">
        <f aca="true" t="shared" si="1" ref="C6:C19">SUM(F6,I6,L6,O6,R6,U6,X6,AA6,AD6,AG6,)</f>
        <v>1288</v>
      </c>
      <c r="D6" s="23">
        <f aca="true" t="shared" si="2" ref="D6:D19">SUM(G6,J6,M6,P6,S6,V6,Y6,AB6,AE6,AH6,)</f>
        <v>1225</v>
      </c>
      <c r="E6" s="21">
        <f aca="true" t="shared" si="3" ref="E6:E17">SUM(F6:G6)</f>
        <v>169</v>
      </c>
      <c r="F6" s="34">
        <v>76</v>
      </c>
      <c r="G6" s="23">
        <v>93</v>
      </c>
      <c r="H6" s="21">
        <f aca="true" t="shared" si="4" ref="H6:H17">SUM(I6:J6)</f>
        <v>222</v>
      </c>
      <c r="I6" s="34">
        <v>111</v>
      </c>
      <c r="J6" s="23">
        <v>111</v>
      </c>
      <c r="K6" s="21">
        <f aca="true" t="shared" si="5" ref="K6:K17">SUM(L6:M6)</f>
        <v>240</v>
      </c>
      <c r="L6" s="34">
        <v>119</v>
      </c>
      <c r="M6" s="23">
        <v>121</v>
      </c>
      <c r="N6" s="21">
        <f aca="true" t="shared" si="6" ref="N6:N17">SUM(O6:P6)</f>
        <v>352</v>
      </c>
      <c r="O6" s="34">
        <v>188</v>
      </c>
      <c r="P6" s="23">
        <v>164</v>
      </c>
      <c r="Q6" s="21">
        <f aca="true" t="shared" si="7" ref="Q6:Q17">SUM(R6:S6)</f>
        <v>295</v>
      </c>
      <c r="R6" s="34">
        <v>138</v>
      </c>
      <c r="S6" s="23">
        <v>157</v>
      </c>
      <c r="T6" s="21">
        <f aca="true" t="shared" si="8" ref="T6:T17">SUM(U6:V6)</f>
        <v>299</v>
      </c>
      <c r="U6" s="34">
        <v>151</v>
      </c>
      <c r="V6" s="23">
        <v>148</v>
      </c>
      <c r="W6" s="21">
        <f aca="true" t="shared" si="9" ref="W6:W17">SUM(X6:Y6)</f>
        <v>131</v>
      </c>
      <c r="X6" s="34">
        <v>75</v>
      </c>
      <c r="Y6" s="23">
        <v>56</v>
      </c>
      <c r="Z6" s="21">
        <f aca="true" t="shared" si="10" ref="Z6:Z17">SUM(AA6:AB6)</f>
        <v>279</v>
      </c>
      <c r="AA6" s="34">
        <v>146</v>
      </c>
      <c r="AB6" s="23">
        <v>133</v>
      </c>
      <c r="AC6" s="21">
        <f aca="true" t="shared" si="11" ref="AC6:AC17">SUM(AD6:AE6)</f>
        <v>269</v>
      </c>
      <c r="AD6" s="34">
        <v>138</v>
      </c>
      <c r="AE6" s="23">
        <v>131</v>
      </c>
      <c r="AF6" s="21">
        <f aca="true" t="shared" si="12" ref="AF6:AF17">SUM(AG6:AH6)</f>
        <v>257</v>
      </c>
      <c r="AG6" s="34">
        <v>146</v>
      </c>
      <c r="AH6" s="23">
        <v>111</v>
      </c>
      <c r="AI6" s="50"/>
      <c r="AJ6" s="50"/>
      <c r="AK6" s="50"/>
      <c r="AL6" s="50"/>
      <c r="AM6" s="50"/>
      <c r="AN6" s="50"/>
    </row>
    <row r="7" spans="1:40" ht="12.75" customHeight="1">
      <c r="A7" s="6" t="s">
        <v>234</v>
      </c>
      <c r="B7" s="21">
        <f t="shared" si="0"/>
        <v>4153</v>
      </c>
      <c r="C7" s="34">
        <f t="shared" si="1"/>
        <v>2032</v>
      </c>
      <c r="D7" s="23">
        <f t="shared" si="2"/>
        <v>2121</v>
      </c>
      <c r="E7" s="21">
        <f t="shared" si="3"/>
        <v>294</v>
      </c>
      <c r="F7" s="34">
        <v>134</v>
      </c>
      <c r="G7" s="23">
        <v>160</v>
      </c>
      <c r="H7" s="21">
        <f t="shared" si="4"/>
        <v>375</v>
      </c>
      <c r="I7" s="34">
        <v>178</v>
      </c>
      <c r="J7" s="23">
        <v>197</v>
      </c>
      <c r="K7" s="21">
        <f t="shared" si="5"/>
        <v>436</v>
      </c>
      <c r="L7" s="34">
        <v>222</v>
      </c>
      <c r="M7" s="23">
        <v>214</v>
      </c>
      <c r="N7" s="21">
        <f t="shared" si="6"/>
        <v>615</v>
      </c>
      <c r="O7" s="34">
        <v>323</v>
      </c>
      <c r="P7" s="23">
        <v>292</v>
      </c>
      <c r="Q7" s="21">
        <f t="shared" si="7"/>
        <v>506</v>
      </c>
      <c r="R7" s="34">
        <v>261</v>
      </c>
      <c r="S7" s="23">
        <v>245</v>
      </c>
      <c r="T7" s="21">
        <f t="shared" si="8"/>
        <v>463</v>
      </c>
      <c r="U7" s="34">
        <v>216</v>
      </c>
      <c r="V7" s="23">
        <v>247</v>
      </c>
      <c r="W7" s="21">
        <f t="shared" si="9"/>
        <v>221</v>
      </c>
      <c r="X7" s="34">
        <v>111</v>
      </c>
      <c r="Y7" s="23">
        <v>110</v>
      </c>
      <c r="Z7" s="21">
        <f t="shared" si="10"/>
        <v>422</v>
      </c>
      <c r="AA7" s="34">
        <v>201</v>
      </c>
      <c r="AB7" s="23">
        <v>221</v>
      </c>
      <c r="AC7" s="21">
        <f t="shared" si="11"/>
        <v>429</v>
      </c>
      <c r="AD7" s="34">
        <v>204</v>
      </c>
      <c r="AE7" s="23">
        <v>225</v>
      </c>
      <c r="AF7" s="21">
        <f t="shared" si="12"/>
        <v>392</v>
      </c>
      <c r="AG7" s="34">
        <v>182</v>
      </c>
      <c r="AH7" s="58">
        <v>210</v>
      </c>
      <c r="AI7" s="50"/>
      <c r="AJ7" s="50"/>
      <c r="AK7" s="50"/>
      <c r="AL7" s="50"/>
      <c r="AM7" s="50"/>
      <c r="AN7" s="50"/>
    </row>
    <row r="8" spans="1:40" ht="12.75" customHeight="1">
      <c r="A8" s="6">
        <v>14</v>
      </c>
      <c r="B8" s="21">
        <f t="shared" si="0"/>
        <v>420</v>
      </c>
      <c r="C8" s="34">
        <f t="shared" si="1"/>
        <v>207</v>
      </c>
      <c r="D8" s="23">
        <f t="shared" si="2"/>
        <v>213</v>
      </c>
      <c r="E8" s="21">
        <f t="shared" si="3"/>
        <v>33</v>
      </c>
      <c r="F8" s="34">
        <v>18</v>
      </c>
      <c r="G8" s="23">
        <v>15</v>
      </c>
      <c r="H8" s="21">
        <f t="shared" si="4"/>
        <v>32</v>
      </c>
      <c r="I8" s="34">
        <v>18</v>
      </c>
      <c r="J8" s="23">
        <v>14</v>
      </c>
      <c r="K8" s="21">
        <f t="shared" si="5"/>
        <v>45</v>
      </c>
      <c r="L8" s="34">
        <v>19</v>
      </c>
      <c r="M8" s="23">
        <v>26</v>
      </c>
      <c r="N8" s="21">
        <f t="shared" si="6"/>
        <v>51</v>
      </c>
      <c r="O8" s="34">
        <v>27</v>
      </c>
      <c r="P8" s="23">
        <v>24</v>
      </c>
      <c r="Q8" s="21">
        <f t="shared" si="7"/>
        <v>51</v>
      </c>
      <c r="R8" s="34">
        <v>24</v>
      </c>
      <c r="S8" s="23">
        <v>27</v>
      </c>
      <c r="T8" s="21">
        <f t="shared" si="8"/>
        <v>53</v>
      </c>
      <c r="U8" s="34">
        <v>25</v>
      </c>
      <c r="V8" s="23">
        <v>28</v>
      </c>
      <c r="W8" s="21">
        <f t="shared" si="9"/>
        <v>19</v>
      </c>
      <c r="X8" s="34">
        <v>8</v>
      </c>
      <c r="Y8" s="23">
        <v>11</v>
      </c>
      <c r="Z8" s="21">
        <f t="shared" si="10"/>
        <v>53</v>
      </c>
      <c r="AA8" s="34">
        <v>26</v>
      </c>
      <c r="AB8" s="23">
        <v>27</v>
      </c>
      <c r="AC8" s="21">
        <f t="shared" si="11"/>
        <v>43</v>
      </c>
      <c r="AD8" s="34">
        <v>21</v>
      </c>
      <c r="AE8" s="23">
        <v>22</v>
      </c>
      <c r="AF8" s="21">
        <f t="shared" si="12"/>
        <v>40</v>
      </c>
      <c r="AG8" s="34">
        <v>21</v>
      </c>
      <c r="AH8" s="58">
        <v>19</v>
      </c>
      <c r="AI8" s="50"/>
      <c r="AJ8" s="50"/>
      <c r="AK8" s="50"/>
      <c r="AL8" s="50"/>
      <c r="AM8" s="50"/>
      <c r="AN8" s="50"/>
    </row>
    <row r="9" spans="1:40" ht="12.75" customHeight="1">
      <c r="A9" s="6" t="s">
        <v>235</v>
      </c>
      <c r="B9" s="21">
        <f t="shared" si="0"/>
        <v>1872</v>
      </c>
      <c r="C9" s="34">
        <f t="shared" si="1"/>
        <v>963</v>
      </c>
      <c r="D9" s="23">
        <f t="shared" si="2"/>
        <v>909</v>
      </c>
      <c r="E9" s="21">
        <f t="shared" si="3"/>
        <v>120</v>
      </c>
      <c r="F9" s="34">
        <v>53</v>
      </c>
      <c r="G9" s="23">
        <v>67</v>
      </c>
      <c r="H9" s="21">
        <f t="shared" si="4"/>
        <v>153</v>
      </c>
      <c r="I9" s="34">
        <v>85</v>
      </c>
      <c r="J9" s="23">
        <v>68</v>
      </c>
      <c r="K9" s="21">
        <f t="shared" si="5"/>
        <v>204</v>
      </c>
      <c r="L9" s="34">
        <v>105</v>
      </c>
      <c r="M9" s="23">
        <v>99</v>
      </c>
      <c r="N9" s="21">
        <f t="shared" si="6"/>
        <v>229</v>
      </c>
      <c r="O9" s="34">
        <v>117</v>
      </c>
      <c r="P9" s="23">
        <v>112</v>
      </c>
      <c r="Q9" s="21">
        <f t="shared" si="7"/>
        <v>285</v>
      </c>
      <c r="R9" s="34">
        <v>158</v>
      </c>
      <c r="S9" s="23">
        <v>127</v>
      </c>
      <c r="T9" s="21">
        <f t="shared" si="8"/>
        <v>224</v>
      </c>
      <c r="U9" s="34">
        <v>115</v>
      </c>
      <c r="V9" s="23">
        <v>109</v>
      </c>
      <c r="W9" s="21">
        <f t="shared" si="9"/>
        <v>92</v>
      </c>
      <c r="X9" s="34">
        <v>44</v>
      </c>
      <c r="Y9" s="23">
        <v>48</v>
      </c>
      <c r="Z9" s="21">
        <f t="shared" si="10"/>
        <v>176</v>
      </c>
      <c r="AA9" s="34">
        <v>80</v>
      </c>
      <c r="AB9" s="23">
        <v>96</v>
      </c>
      <c r="AC9" s="21">
        <f t="shared" si="11"/>
        <v>182</v>
      </c>
      <c r="AD9" s="34">
        <v>92</v>
      </c>
      <c r="AE9" s="23">
        <v>90</v>
      </c>
      <c r="AF9" s="21">
        <f t="shared" si="12"/>
        <v>207</v>
      </c>
      <c r="AG9" s="34">
        <v>114</v>
      </c>
      <c r="AH9" s="58">
        <v>93</v>
      </c>
      <c r="AI9" s="50"/>
      <c r="AJ9" s="50"/>
      <c r="AK9" s="50"/>
      <c r="AL9" s="50"/>
      <c r="AM9" s="50"/>
      <c r="AN9" s="50"/>
    </row>
    <row r="10" spans="1:40" ht="12.75" customHeight="1">
      <c r="A10" s="6" t="s">
        <v>236</v>
      </c>
      <c r="B10" s="21">
        <f t="shared" si="0"/>
        <v>1534</v>
      </c>
      <c r="C10" s="34">
        <f t="shared" si="1"/>
        <v>762</v>
      </c>
      <c r="D10" s="23">
        <f t="shared" si="2"/>
        <v>772</v>
      </c>
      <c r="E10" s="21">
        <f t="shared" si="3"/>
        <v>112</v>
      </c>
      <c r="F10" s="34">
        <v>52</v>
      </c>
      <c r="G10" s="23">
        <v>60</v>
      </c>
      <c r="H10" s="21">
        <f t="shared" si="4"/>
        <v>101</v>
      </c>
      <c r="I10" s="34">
        <v>56</v>
      </c>
      <c r="J10" s="23">
        <v>45</v>
      </c>
      <c r="K10" s="21">
        <f t="shared" si="5"/>
        <v>151</v>
      </c>
      <c r="L10" s="34">
        <v>73</v>
      </c>
      <c r="M10" s="23">
        <v>78</v>
      </c>
      <c r="N10" s="21">
        <f t="shared" si="6"/>
        <v>210</v>
      </c>
      <c r="O10" s="34">
        <v>111</v>
      </c>
      <c r="P10" s="23">
        <v>99</v>
      </c>
      <c r="Q10" s="21">
        <f t="shared" si="7"/>
        <v>240</v>
      </c>
      <c r="R10" s="34">
        <v>135</v>
      </c>
      <c r="S10" s="23">
        <v>105</v>
      </c>
      <c r="T10" s="21">
        <f t="shared" si="8"/>
        <v>164</v>
      </c>
      <c r="U10" s="34">
        <v>81</v>
      </c>
      <c r="V10" s="23">
        <v>83</v>
      </c>
      <c r="W10" s="21">
        <f t="shared" si="9"/>
        <v>76</v>
      </c>
      <c r="X10" s="34">
        <v>38</v>
      </c>
      <c r="Y10" s="23">
        <v>38</v>
      </c>
      <c r="Z10" s="21">
        <f t="shared" si="10"/>
        <v>145</v>
      </c>
      <c r="AA10" s="34">
        <v>58</v>
      </c>
      <c r="AB10" s="23">
        <v>87</v>
      </c>
      <c r="AC10" s="21">
        <f t="shared" si="11"/>
        <v>167</v>
      </c>
      <c r="AD10" s="34">
        <v>80</v>
      </c>
      <c r="AE10" s="23">
        <v>87</v>
      </c>
      <c r="AF10" s="21">
        <f t="shared" si="12"/>
        <v>168</v>
      </c>
      <c r="AG10" s="34">
        <v>78</v>
      </c>
      <c r="AH10" s="58">
        <v>90</v>
      </c>
      <c r="AI10" s="50"/>
      <c r="AJ10" s="50"/>
      <c r="AK10" s="50"/>
      <c r="AL10" s="50"/>
      <c r="AM10" s="50"/>
      <c r="AN10" s="50"/>
    </row>
    <row r="11" spans="1:40" s="47" customFormat="1" ht="12.75" customHeight="1">
      <c r="A11" s="46" t="s">
        <v>237</v>
      </c>
      <c r="B11" s="51">
        <f t="shared" si="0"/>
        <v>2055</v>
      </c>
      <c r="C11" s="52">
        <f t="shared" si="1"/>
        <v>2055</v>
      </c>
      <c r="D11" s="61" t="s">
        <v>276</v>
      </c>
      <c r="E11" s="51">
        <f t="shared" si="3"/>
        <v>136</v>
      </c>
      <c r="F11" s="52">
        <v>136</v>
      </c>
      <c r="G11" s="61" t="s">
        <v>276</v>
      </c>
      <c r="H11" s="51">
        <f t="shared" si="4"/>
        <v>159</v>
      </c>
      <c r="I11" s="52">
        <v>159</v>
      </c>
      <c r="J11" s="61" t="s">
        <v>276</v>
      </c>
      <c r="K11" s="51">
        <f t="shared" si="5"/>
        <v>178</v>
      </c>
      <c r="L11" s="52">
        <v>178</v>
      </c>
      <c r="M11" s="61" t="s">
        <v>276</v>
      </c>
      <c r="N11" s="51">
        <f t="shared" si="6"/>
        <v>279</v>
      </c>
      <c r="O11" s="52">
        <v>279</v>
      </c>
      <c r="P11" s="62" t="s">
        <v>276</v>
      </c>
      <c r="Q11" s="51">
        <f t="shared" si="7"/>
        <v>323</v>
      </c>
      <c r="R11" s="52">
        <v>323</v>
      </c>
      <c r="S11" s="61" t="s">
        <v>276</v>
      </c>
      <c r="T11" s="51">
        <f t="shared" si="8"/>
        <v>225</v>
      </c>
      <c r="U11" s="52">
        <v>225</v>
      </c>
      <c r="V11" s="61" t="s">
        <v>276</v>
      </c>
      <c r="W11" s="51">
        <f t="shared" si="9"/>
        <v>108</v>
      </c>
      <c r="X11" s="52">
        <v>108</v>
      </c>
      <c r="Y11" s="61" t="s">
        <v>276</v>
      </c>
      <c r="Z11" s="51">
        <f t="shared" si="10"/>
        <v>218</v>
      </c>
      <c r="AA11" s="52">
        <v>218</v>
      </c>
      <c r="AB11" s="61" t="s">
        <v>276</v>
      </c>
      <c r="AC11" s="51">
        <f t="shared" si="11"/>
        <v>240</v>
      </c>
      <c r="AD11" s="52">
        <v>240</v>
      </c>
      <c r="AE11" s="62" t="s">
        <v>276</v>
      </c>
      <c r="AF11" s="51">
        <f t="shared" si="12"/>
        <v>189</v>
      </c>
      <c r="AG11" s="52">
        <v>189</v>
      </c>
      <c r="AH11" s="62" t="s">
        <v>276</v>
      </c>
      <c r="AI11" s="53"/>
      <c r="AJ11" s="53"/>
      <c r="AK11" s="53"/>
      <c r="AL11" s="53"/>
      <c r="AM11" s="53"/>
      <c r="AN11" s="53"/>
    </row>
    <row r="12" spans="1:40" s="47" customFormat="1" ht="12.75" customHeight="1">
      <c r="A12" s="46" t="s">
        <v>238</v>
      </c>
      <c r="B12" s="51">
        <f t="shared" si="0"/>
        <v>2298</v>
      </c>
      <c r="C12" s="52">
        <f t="shared" si="1"/>
        <v>2298</v>
      </c>
      <c r="D12" s="61" t="s">
        <v>276</v>
      </c>
      <c r="E12" s="51">
        <f t="shared" si="3"/>
        <v>184</v>
      </c>
      <c r="F12" s="52">
        <v>184</v>
      </c>
      <c r="G12" s="61" t="s">
        <v>276</v>
      </c>
      <c r="H12" s="51">
        <f t="shared" si="4"/>
        <v>184</v>
      </c>
      <c r="I12" s="52">
        <v>184</v>
      </c>
      <c r="J12" s="61" t="s">
        <v>276</v>
      </c>
      <c r="K12" s="51">
        <f t="shared" si="5"/>
        <v>230</v>
      </c>
      <c r="L12" s="52">
        <v>230</v>
      </c>
      <c r="M12" s="61" t="s">
        <v>276</v>
      </c>
      <c r="N12" s="51">
        <f t="shared" si="6"/>
        <v>283</v>
      </c>
      <c r="O12" s="52">
        <v>283</v>
      </c>
      <c r="P12" s="62" t="s">
        <v>276</v>
      </c>
      <c r="Q12" s="51">
        <f t="shared" si="7"/>
        <v>322</v>
      </c>
      <c r="R12" s="52">
        <v>322</v>
      </c>
      <c r="S12" s="61" t="s">
        <v>276</v>
      </c>
      <c r="T12" s="51">
        <f t="shared" si="8"/>
        <v>247</v>
      </c>
      <c r="U12" s="52">
        <v>247</v>
      </c>
      <c r="V12" s="61" t="s">
        <v>276</v>
      </c>
      <c r="W12" s="51">
        <f t="shared" si="9"/>
        <v>140</v>
      </c>
      <c r="X12" s="52">
        <v>140</v>
      </c>
      <c r="Y12" s="61" t="s">
        <v>276</v>
      </c>
      <c r="Z12" s="51">
        <f t="shared" si="10"/>
        <v>207</v>
      </c>
      <c r="AA12" s="52">
        <v>207</v>
      </c>
      <c r="AB12" s="61" t="s">
        <v>276</v>
      </c>
      <c r="AC12" s="51">
        <f t="shared" si="11"/>
        <v>241</v>
      </c>
      <c r="AD12" s="52">
        <v>241</v>
      </c>
      <c r="AE12" s="62" t="s">
        <v>276</v>
      </c>
      <c r="AF12" s="51">
        <f t="shared" si="12"/>
        <v>260</v>
      </c>
      <c r="AG12" s="52">
        <v>260</v>
      </c>
      <c r="AH12" s="62" t="s">
        <v>276</v>
      </c>
      <c r="AI12" s="53"/>
      <c r="AJ12" s="53"/>
      <c r="AK12" s="53"/>
      <c r="AL12" s="53"/>
      <c r="AM12" s="53"/>
      <c r="AN12" s="53"/>
    </row>
    <row r="13" spans="1:40" s="47" customFormat="1" ht="12.75" customHeight="1">
      <c r="A13" s="46" t="s">
        <v>239</v>
      </c>
      <c r="B13" s="51">
        <f t="shared" si="0"/>
        <v>2652</v>
      </c>
      <c r="C13" s="61" t="s">
        <v>276</v>
      </c>
      <c r="D13" s="54">
        <f t="shared" si="2"/>
        <v>2652</v>
      </c>
      <c r="E13" s="51">
        <f t="shared" si="3"/>
        <v>167</v>
      </c>
      <c r="F13" s="61" t="s">
        <v>276</v>
      </c>
      <c r="G13" s="54">
        <v>167</v>
      </c>
      <c r="H13" s="51">
        <f t="shared" si="4"/>
        <v>223</v>
      </c>
      <c r="I13" s="61" t="s">
        <v>276</v>
      </c>
      <c r="J13" s="54">
        <v>223</v>
      </c>
      <c r="K13" s="51">
        <f t="shared" si="5"/>
        <v>259</v>
      </c>
      <c r="L13" s="61" t="s">
        <v>276</v>
      </c>
      <c r="M13" s="54">
        <v>259</v>
      </c>
      <c r="N13" s="51">
        <f t="shared" si="6"/>
        <v>366</v>
      </c>
      <c r="O13" s="61" t="s">
        <v>276</v>
      </c>
      <c r="P13" s="54">
        <v>366</v>
      </c>
      <c r="Q13" s="51">
        <f t="shared" si="7"/>
        <v>336</v>
      </c>
      <c r="R13" s="61" t="s">
        <v>276</v>
      </c>
      <c r="S13" s="54">
        <v>336</v>
      </c>
      <c r="T13" s="51">
        <f t="shared" si="8"/>
        <v>293</v>
      </c>
      <c r="U13" s="61" t="s">
        <v>276</v>
      </c>
      <c r="V13" s="54">
        <v>293</v>
      </c>
      <c r="W13" s="51">
        <f t="shared" si="9"/>
        <v>144</v>
      </c>
      <c r="X13" s="61" t="s">
        <v>276</v>
      </c>
      <c r="Y13" s="54">
        <v>144</v>
      </c>
      <c r="Z13" s="51">
        <f t="shared" si="10"/>
        <v>278</v>
      </c>
      <c r="AA13" s="61" t="s">
        <v>276</v>
      </c>
      <c r="AB13" s="54">
        <v>278</v>
      </c>
      <c r="AC13" s="51">
        <f t="shared" si="11"/>
        <v>328</v>
      </c>
      <c r="AD13" s="61" t="s">
        <v>276</v>
      </c>
      <c r="AE13" s="54">
        <v>328</v>
      </c>
      <c r="AF13" s="51">
        <f t="shared" si="12"/>
        <v>258</v>
      </c>
      <c r="AG13" s="61" t="s">
        <v>276</v>
      </c>
      <c r="AH13" s="59">
        <v>258</v>
      </c>
      <c r="AI13" s="53"/>
      <c r="AJ13" s="53"/>
      <c r="AK13" s="53"/>
      <c r="AL13" s="53"/>
      <c r="AM13" s="53"/>
      <c r="AN13" s="53"/>
    </row>
    <row r="14" spans="1:40" s="47" customFormat="1" ht="12.75" customHeight="1">
      <c r="A14" s="46" t="s">
        <v>240</v>
      </c>
      <c r="B14" s="51">
        <f t="shared" si="0"/>
        <v>1725</v>
      </c>
      <c r="C14" s="61" t="s">
        <v>276</v>
      </c>
      <c r="D14" s="54">
        <f t="shared" si="2"/>
        <v>1725</v>
      </c>
      <c r="E14" s="51">
        <f t="shared" si="3"/>
        <v>142</v>
      </c>
      <c r="F14" s="61" t="s">
        <v>276</v>
      </c>
      <c r="G14" s="54">
        <v>142</v>
      </c>
      <c r="H14" s="51">
        <f t="shared" si="4"/>
        <v>145</v>
      </c>
      <c r="I14" s="61" t="s">
        <v>276</v>
      </c>
      <c r="J14" s="54">
        <v>145</v>
      </c>
      <c r="K14" s="51">
        <f t="shared" si="5"/>
        <v>172</v>
      </c>
      <c r="L14" s="61" t="s">
        <v>276</v>
      </c>
      <c r="M14" s="54">
        <v>172</v>
      </c>
      <c r="N14" s="51">
        <f t="shared" si="6"/>
        <v>247</v>
      </c>
      <c r="O14" s="61" t="s">
        <v>276</v>
      </c>
      <c r="P14" s="54">
        <v>247</v>
      </c>
      <c r="Q14" s="51">
        <f t="shared" si="7"/>
        <v>223</v>
      </c>
      <c r="R14" s="61" t="s">
        <v>276</v>
      </c>
      <c r="S14" s="54">
        <v>223</v>
      </c>
      <c r="T14" s="51">
        <f t="shared" si="8"/>
        <v>165</v>
      </c>
      <c r="U14" s="61" t="s">
        <v>276</v>
      </c>
      <c r="V14" s="54">
        <v>165</v>
      </c>
      <c r="W14" s="51">
        <f t="shared" si="9"/>
        <v>84</v>
      </c>
      <c r="X14" s="61" t="s">
        <v>276</v>
      </c>
      <c r="Y14" s="54">
        <v>84</v>
      </c>
      <c r="Z14" s="51">
        <f t="shared" si="10"/>
        <v>143</v>
      </c>
      <c r="AA14" s="61" t="s">
        <v>276</v>
      </c>
      <c r="AB14" s="54">
        <v>143</v>
      </c>
      <c r="AC14" s="51">
        <f t="shared" si="11"/>
        <v>191</v>
      </c>
      <c r="AD14" s="61" t="s">
        <v>276</v>
      </c>
      <c r="AE14" s="54">
        <v>191</v>
      </c>
      <c r="AF14" s="51">
        <f t="shared" si="12"/>
        <v>213</v>
      </c>
      <c r="AG14" s="61" t="s">
        <v>276</v>
      </c>
      <c r="AH14" s="59">
        <v>213</v>
      </c>
      <c r="AI14" s="53"/>
      <c r="AJ14" s="53"/>
      <c r="AK14" s="53"/>
      <c r="AL14" s="53"/>
      <c r="AM14" s="53"/>
      <c r="AN14" s="53"/>
    </row>
    <row r="15" spans="1:40" s="47" customFormat="1" ht="12.75" customHeight="1">
      <c r="A15" s="46" t="s">
        <v>241</v>
      </c>
      <c r="B15" s="51">
        <f t="shared" si="0"/>
        <v>820</v>
      </c>
      <c r="C15" s="52">
        <f t="shared" si="1"/>
        <v>383</v>
      </c>
      <c r="D15" s="54">
        <f t="shared" si="2"/>
        <v>437</v>
      </c>
      <c r="E15" s="51">
        <f t="shared" si="3"/>
        <v>68</v>
      </c>
      <c r="F15" s="52">
        <v>32</v>
      </c>
      <c r="G15" s="54">
        <v>36</v>
      </c>
      <c r="H15" s="51">
        <f t="shared" si="4"/>
        <v>66</v>
      </c>
      <c r="I15" s="52">
        <v>32</v>
      </c>
      <c r="J15" s="54">
        <v>34</v>
      </c>
      <c r="K15" s="51">
        <f t="shared" si="5"/>
        <v>93</v>
      </c>
      <c r="L15" s="52">
        <v>40</v>
      </c>
      <c r="M15" s="54">
        <v>53</v>
      </c>
      <c r="N15" s="51">
        <f t="shared" si="6"/>
        <v>115</v>
      </c>
      <c r="O15" s="52">
        <v>61</v>
      </c>
      <c r="P15" s="54">
        <v>54</v>
      </c>
      <c r="Q15" s="51">
        <f t="shared" si="7"/>
        <v>112</v>
      </c>
      <c r="R15" s="52">
        <v>55</v>
      </c>
      <c r="S15" s="54">
        <v>57</v>
      </c>
      <c r="T15" s="51">
        <f t="shared" si="8"/>
        <v>92</v>
      </c>
      <c r="U15" s="52">
        <v>45</v>
      </c>
      <c r="V15" s="54">
        <v>47</v>
      </c>
      <c r="W15" s="51">
        <f t="shared" si="9"/>
        <v>50</v>
      </c>
      <c r="X15" s="52">
        <v>22</v>
      </c>
      <c r="Y15" s="54">
        <v>28</v>
      </c>
      <c r="Z15" s="51">
        <f t="shared" si="10"/>
        <v>77</v>
      </c>
      <c r="AA15" s="52">
        <v>33</v>
      </c>
      <c r="AB15" s="54">
        <v>44</v>
      </c>
      <c r="AC15" s="51">
        <f t="shared" si="11"/>
        <v>73</v>
      </c>
      <c r="AD15" s="52">
        <v>32</v>
      </c>
      <c r="AE15" s="54">
        <v>41</v>
      </c>
      <c r="AF15" s="51">
        <f t="shared" si="12"/>
        <v>74</v>
      </c>
      <c r="AG15" s="52">
        <v>31</v>
      </c>
      <c r="AH15" s="59">
        <v>43</v>
      </c>
      <c r="AI15" s="53"/>
      <c r="AJ15" s="53"/>
      <c r="AK15" s="53"/>
      <c r="AL15" s="53"/>
      <c r="AM15" s="53"/>
      <c r="AN15" s="53"/>
    </row>
    <row r="16" spans="1:40" ht="12.75" customHeight="1">
      <c r="A16" s="6" t="s">
        <v>242</v>
      </c>
      <c r="B16" s="21">
        <f t="shared" si="0"/>
        <v>658</v>
      </c>
      <c r="C16" s="34">
        <f t="shared" si="1"/>
        <v>274</v>
      </c>
      <c r="D16" s="23">
        <f t="shared" si="2"/>
        <v>384</v>
      </c>
      <c r="E16" s="21">
        <f t="shared" si="3"/>
        <v>32</v>
      </c>
      <c r="F16" s="34">
        <v>16</v>
      </c>
      <c r="G16" s="23">
        <v>16</v>
      </c>
      <c r="H16" s="21">
        <f t="shared" si="4"/>
        <v>47</v>
      </c>
      <c r="I16" s="34">
        <v>20</v>
      </c>
      <c r="J16" s="23">
        <v>27</v>
      </c>
      <c r="K16" s="21">
        <f t="shared" si="5"/>
        <v>80</v>
      </c>
      <c r="L16" s="34">
        <v>36</v>
      </c>
      <c r="M16" s="23">
        <v>44</v>
      </c>
      <c r="N16" s="21">
        <f t="shared" si="6"/>
        <v>74</v>
      </c>
      <c r="O16" s="34">
        <v>36</v>
      </c>
      <c r="P16" s="23">
        <v>38</v>
      </c>
      <c r="Q16" s="21">
        <f t="shared" si="7"/>
        <v>95</v>
      </c>
      <c r="R16" s="34">
        <v>44</v>
      </c>
      <c r="S16" s="23">
        <v>51</v>
      </c>
      <c r="T16" s="21">
        <f t="shared" si="8"/>
        <v>70</v>
      </c>
      <c r="U16" s="34">
        <v>22</v>
      </c>
      <c r="V16" s="23">
        <v>48</v>
      </c>
      <c r="W16" s="21">
        <f t="shared" si="9"/>
        <v>33</v>
      </c>
      <c r="X16" s="34">
        <v>14</v>
      </c>
      <c r="Y16" s="23">
        <v>19</v>
      </c>
      <c r="Z16" s="21">
        <f t="shared" si="10"/>
        <v>68</v>
      </c>
      <c r="AA16" s="34">
        <v>24</v>
      </c>
      <c r="AB16" s="23">
        <v>44</v>
      </c>
      <c r="AC16" s="21">
        <f t="shared" si="11"/>
        <v>81</v>
      </c>
      <c r="AD16" s="34">
        <v>32</v>
      </c>
      <c r="AE16" s="23">
        <v>49</v>
      </c>
      <c r="AF16" s="21">
        <f t="shared" si="12"/>
        <v>78</v>
      </c>
      <c r="AG16" s="34">
        <v>30</v>
      </c>
      <c r="AH16" s="23">
        <v>48</v>
      </c>
      <c r="AI16" s="50"/>
      <c r="AJ16" s="50"/>
      <c r="AK16" s="50"/>
      <c r="AL16" s="50"/>
      <c r="AM16" s="50"/>
      <c r="AN16" s="50"/>
    </row>
    <row r="17" spans="1:40" ht="12.75" customHeight="1">
      <c r="A17" s="6" t="s">
        <v>243</v>
      </c>
      <c r="B17" s="21">
        <f t="shared" si="0"/>
        <v>1363</v>
      </c>
      <c r="C17" s="34">
        <f t="shared" si="1"/>
        <v>557</v>
      </c>
      <c r="D17" s="23">
        <f t="shared" si="2"/>
        <v>806</v>
      </c>
      <c r="E17" s="21">
        <f t="shared" si="3"/>
        <v>101</v>
      </c>
      <c r="F17" s="34">
        <v>39</v>
      </c>
      <c r="G17" s="23">
        <v>62</v>
      </c>
      <c r="H17" s="21">
        <f t="shared" si="4"/>
        <v>108</v>
      </c>
      <c r="I17" s="34">
        <v>48</v>
      </c>
      <c r="J17" s="23">
        <v>60</v>
      </c>
      <c r="K17" s="21">
        <f t="shared" si="5"/>
        <v>146</v>
      </c>
      <c r="L17" s="34">
        <v>54</v>
      </c>
      <c r="M17" s="23">
        <v>92</v>
      </c>
      <c r="N17" s="21">
        <f t="shared" si="6"/>
        <v>160</v>
      </c>
      <c r="O17" s="34">
        <v>64</v>
      </c>
      <c r="P17" s="23">
        <v>96</v>
      </c>
      <c r="Q17" s="21">
        <f t="shared" si="7"/>
        <v>170</v>
      </c>
      <c r="R17" s="34">
        <v>63</v>
      </c>
      <c r="S17" s="23">
        <v>107</v>
      </c>
      <c r="T17" s="21">
        <f t="shared" si="8"/>
        <v>149</v>
      </c>
      <c r="U17" s="34">
        <v>59</v>
      </c>
      <c r="V17" s="23">
        <v>90</v>
      </c>
      <c r="W17" s="21">
        <f t="shared" si="9"/>
        <v>90</v>
      </c>
      <c r="X17" s="34">
        <v>38</v>
      </c>
      <c r="Y17" s="23">
        <v>52</v>
      </c>
      <c r="Z17" s="21">
        <f t="shared" si="10"/>
        <v>113</v>
      </c>
      <c r="AA17" s="34">
        <v>38</v>
      </c>
      <c r="AB17" s="23">
        <v>75</v>
      </c>
      <c r="AC17" s="21">
        <f t="shared" si="11"/>
        <v>184</v>
      </c>
      <c r="AD17" s="34">
        <v>90</v>
      </c>
      <c r="AE17" s="23">
        <v>94</v>
      </c>
      <c r="AF17" s="21">
        <f t="shared" si="12"/>
        <v>142</v>
      </c>
      <c r="AG17" s="34">
        <v>64</v>
      </c>
      <c r="AH17" s="23">
        <v>78</v>
      </c>
      <c r="AI17" s="50"/>
      <c r="AJ17" s="50"/>
      <c r="AK17" s="50"/>
      <c r="AL17" s="50"/>
      <c r="AM17" s="50"/>
      <c r="AN17" s="50"/>
    </row>
    <row r="18" spans="1:40" ht="12.75" customHeight="1">
      <c r="A18" s="6"/>
      <c r="B18" s="27"/>
      <c r="C18" s="36"/>
      <c r="D18" s="25"/>
      <c r="E18" s="21"/>
      <c r="F18" s="34"/>
      <c r="G18" s="23"/>
      <c r="H18" s="21"/>
      <c r="I18" s="34"/>
      <c r="J18" s="23"/>
      <c r="K18" s="21"/>
      <c r="L18" s="34"/>
      <c r="M18" s="23"/>
      <c r="N18" s="21"/>
      <c r="O18" s="34"/>
      <c r="P18" s="23"/>
      <c r="Q18" s="21"/>
      <c r="R18" s="34"/>
      <c r="S18" s="23"/>
      <c r="T18" s="21"/>
      <c r="U18" s="34"/>
      <c r="V18" s="23"/>
      <c r="W18" s="21"/>
      <c r="X18" s="34"/>
      <c r="Y18" s="23"/>
      <c r="Z18" s="21"/>
      <c r="AA18" s="34"/>
      <c r="AB18" s="23"/>
      <c r="AC18" s="21"/>
      <c r="AD18" s="34"/>
      <c r="AE18" s="23"/>
      <c r="AF18" s="21"/>
      <c r="AG18" s="34"/>
      <c r="AH18" s="23"/>
      <c r="AI18" s="50"/>
      <c r="AJ18" s="50"/>
      <c r="AK18" s="50"/>
      <c r="AL18" s="50"/>
      <c r="AM18" s="50"/>
      <c r="AN18" s="50"/>
    </row>
    <row r="19" spans="1:40" ht="12.75" customHeight="1">
      <c r="A19" s="7" t="s">
        <v>0</v>
      </c>
      <c r="B19" s="26">
        <f>SUM(B5:B18)</f>
        <v>22576</v>
      </c>
      <c r="C19" s="35">
        <f t="shared" si="1"/>
        <v>11069</v>
      </c>
      <c r="D19" s="55">
        <f t="shared" si="2"/>
        <v>11507</v>
      </c>
      <c r="E19" s="26">
        <f aca="true" t="shared" si="13" ref="E19:AH19">SUM(E5:E18)</f>
        <v>1594</v>
      </c>
      <c r="F19" s="35">
        <f t="shared" si="13"/>
        <v>759</v>
      </c>
      <c r="G19" s="22">
        <f t="shared" si="13"/>
        <v>835</v>
      </c>
      <c r="H19" s="26">
        <f t="shared" si="13"/>
        <v>1857</v>
      </c>
      <c r="I19" s="35">
        <f t="shared" si="13"/>
        <v>915</v>
      </c>
      <c r="J19" s="22">
        <f t="shared" si="13"/>
        <v>942</v>
      </c>
      <c r="K19" s="26">
        <f t="shared" si="13"/>
        <v>2303</v>
      </c>
      <c r="L19" s="35">
        <f t="shared" si="13"/>
        <v>1109</v>
      </c>
      <c r="M19" s="22">
        <f t="shared" si="13"/>
        <v>1194</v>
      </c>
      <c r="N19" s="26">
        <f t="shared" si="13"/>
        <v>3050</v>
      </c>
      <c r="O19" s="35">
        <f t="shared" si="13"/>
        <v>1522</v>
      </c>
      <c r="P19" s="22">
        <f t="shared" si="13"/>
        <v>1528</v>
      </c>
      <c r="Q19" s="26">
        <f t="shared" si="13"/>
        <v>3017</v>
      </c>
      <c r="R19" s="35">
        <f t="shared" si="13"/>
        <v>1554</v>
      </c>
      <c r="S19" s="22">
        <f t="shared" si="13"/>
        <v>1463</v>
      </c>
      <c r="T19" s="26">
        <f t="shared" si="13"/>
        <v>2493</v>
      </c>
      <c r="U19" s="35">
        <f t="shared" si="13"/>
        <v>1209</v>
      </c>
      <c r="V19" s="22">
        <f t="shared" si="13"/>
        <v>1284</v>
      </c>
      <c r="W19" s="26">
        <f t="shared" si="13"/>
        <v>1219</v>
      </c>
      <c r="X19" s="35">
        <f t="shared" si="13"/>
        <v>612</v>
      </c>
      <c r="Y19" s="22">
        <f t="shared" si="13"/>
        <v>607</v>
      </c>
      <c r="Z19" s="26">
        <f t="shared" si="13"/>
        <v>2230</v>
      </c>
      <c r="AA19" s="35">
        <f t="shared" si="13"/>
        <v>1047</v>
      </c>
      <c r="AB19" s="22">
        <f t="shared" si="13"/>
        <v>1183</v>
      </c>
      <c r="AC19" s="26">
        <f t="shared" si="13"/>
        <v>2488</v>
      </c>
      <c r="AD19" s="35">
        <f t="shared" si="13"/>
        <v>1205</v>
      </c>
      <c r="AE19" s="22">
        <f t="shared" si="13"/>
        <v>1283</v>
      </c>
      <c r="AF19" s="26">
        <f t="shared" si="13"/>
        <v>2325</v>
      </c>
      <c r="AG19" s="35">
        <f t="shared" si="13"/>
        <v>1137</v>
      </c>
      <c r="AH19" s="22">
        <f t="shared" si="13"/>
        <v>1188</v>
      </c>
      <c r="AI19" s="50"/>
      <c r="AJ19" s="50"/>
      <c r="AK19" s="50"/>
      <c r="AL19" s="50"/>
      <c r="AM19" s="50"/>
      <c r="AN19" s="50"/>
    </row>
    <row r="20" spans="1:40" ht="12.75">
      <c r="A20" s="8"/>
      <c r="B20" s="56"/>
      <c r="C20" s="36"/>
      <c r="D20" s="25"/>
      <c r="E20" s="27"/>
      <c r="F20" s="36"/>
      <c r="G20" s="25"/>
      <c r="H20" s="27"/>
      <c r="I20" s="36"/>
      <c r="J20" s="25"/>
      <c r="K20" s="27"/>
      <c r="L20" s="36"/>
      <c r="M20" s="25"/>
      <c r="N20" s="27"/>
      <c r="O20" s="36"/>
      <c r="P20" s="25"/>
      <c r="Q20" s="27"/>
      <c r="R20" s="36"/>
      <c r="S20" s="25"/>
      <c r="T20" s="27"/>
      <c r="U20" s="36"/>
      <c r="V20" s="25"/>
      <c r="W20" s="27"/>
      <c r="X20" s="36"/>
      <c r="Y20" s="25"/>
      <c r="Z20" s="27"/>
      <c r="AA20" s="36"/>
      <c r="AB20" s="25"/>
      <c r="AC20" s="27"/>
      <c r="AD20" s="36"/>
      <c r="AE20" s="25"/>
      <c r="AF20" s="27"/>
      <c r="AG20" s="36"/>
      <c r="AH20" s="25"/>
      <c r="AI20" s="50"/>
      <c r="AJ20" s="50"/>
      <c r="AK20" s="50"/>
      <c r="AL20" s="50"/>
      <c r="AM20" s="50"/>
      <c r="AN20" s="50"/>
    </row>
    <row r="21" spans="2:40" ht="12.7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2:4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2:4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ht="12.7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pane xSplit="1" topLeftCell="S1" activePane="topRight" state="frozen"/>
      <selection pane="topLeft" activeCell="C12" sqref="C12"/>
      <selection pane="topRight" activeCell="T22" sqref="T22:V22"/>
    </sheetView>
  </sheetViews>
  <sheetFormatPr defaultColWidth="9.00390625" defaultRowHeight="13.5"/>
  <sheetData>
    <row r="1" spans="1:4" ht="21.75" customHeight="1">
      <c r="A1" s="11" t="s">
        <v>249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4" ht="12.75" customHeight="1">
      <c r="A3" s="28"/>
      <c r="B3" s="30"/>
      <c r="C3" s="9" t="s">
        <v>0</v>
      </c>
      <c r="D3" s="10"/>
      <c r="E3" s="30"/>
      <c r="F3" s="9" t="s">
        <v>6</v>
      </c>
      <c r="G3" s="10"/>
      <c r="H3" s="30"/>
      <c r="I3" s="9" t="s">
        <v>7</v>
      </c>
      <c r="J3" s="10"/>
      <c r="K3" s="30"/>
      <c r="L3" s="9" t="s">
        <v>8</v>
      </c>
      <c r="M3" s="10"/>
      <c r="N3" s="30"/>
      <c r="O3" s="9" t="s">
        <v>9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13</v>
      </c>
      <c r="AB3" s="10"/>
      <c r="AC3" s="30"/>
      <c r="AD3" s="9" t="s">
        <v>14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5" ht="12.75" customHeight="1">
      <c r="A5" s="4" t="s">
        <v>3</v>
      </c>
      <c r="B5" s="21">
        <f aca="true" t="shared" si="0" ref="B5:B20">SUM(E5,H5,K5,N5,Q5,T5,W5,Z5,AC5,AF5)</f>
        <v>3603</v>
      </c>
      <c r="C5" s="35">
        <f aca="true" t="shared" si="1" ref="C5:C20">SUM(F5,I5,L5,O5,R5,U5,X5,AA5,AD5,AG5)</f>
        <v>1831</v>
      </c>
      <c r="D5" s="22">
        <f aca="true" t="shared" si="2" ref="D5:D20">SUM(G5,J5,M5,P5,S5,V5,Y5,AB5,AE5,AH5)</f>
        <v>1772</v>
      </c>
      <c r="E5" s="21">
        <f>SUM(F5:G5)</f>
        <v>269</v>
      </c>
      <c r="F5" s="34">
        <v>142</v>
      </c>
      <c r="G5" s="23">
        <v>127</v>
      </c>
      <c r="H5" s="21">
        <f>SUM(I5:J5)</f>
        <v>301</v>
      </c>
      <c r="I5" s="34">
        <v>157</v>
      </c>
      <c r="J5" s="23">
        <v>144</v>
      </c>
      <c r="K5" s="21">
        <f aca="true" t="shared" si="3" ref="K5:K20">SUM(L5:M5)</f>
        <v>349</v>
      </c>
      <c r="L5" s="34">
        <v>174</v>
      </c>
      <c r="M5" s="23">
        <v>175</v>
      </c>
      <c r="N5" s="21">
        <f>SUM(O5:P5)</f>
        <v>479</v>
      </c>
      <c r="O5" s="34">
        <v>253</v>
      </c>
      <c r="P5" s="23">
        <v>226</v>
      </c>
      <c r="Q5" s="21">
        <f>SUM(R5:S5)</f>
        <v>443</v>
      </c>
      <c r="R5" s="34">
        <v>229</v>
      </c>
      <c r="S5" s="23">
        <v>214</v>
      </c>
      <c r="T5" s="21">
        <f>SUM(U5:V5)</f>
        <v>394</v>
      </c>
      <c r="U5" s="34">
        <v>202</v>
      </c>
      <c r="V5" s="23">
        <v>192</v>
      </c>
      <c r="W5" s="21">
        <f>SUM(X5:Y5)</f>
        <v>218</v>
      </c>
      <c r="X5" s="34">
        <v>107</v>
      </c>
      <c r="Y5" s="23">
        <v>111</v>
      </c>
      <c r="Z5" s="21">
        <f>SUM(AA5:AB5)</f>
        <v>325</v>
      </c>
      <c r="AA5" s="34">
        <v>165</v>
      </c>
      <c r="AB5" s="23">
        <v>160</v>
      </c>
      <c r="AC5" s="21">
        <f>SUM(AD5:AE5)</f>
        <v>375</v>
      </c>
      <c r="AD5" s="34">
        <v>189</v>
      </c>
      <c r="AE5" s="23">
        <v>186</v>
      </c>
      <c r="AF5" s="21">
        <f>SUM(AG5:AH5)</f>
        <v>450</v>
      </c>
      <c r="AG5" s="34">
        <v>213</v>
      </c>
      <c r="AH5" s="23">
        <v>237</v>
      </c>
      <c r="AI5" s="24"/>
    </row>
    <row r="6" spans="1:35" ht="12.75" customHeight="1">
      <c r="A6" s="4" t="s">
        <v>16</v>
      </c>
      <c r="B6" s="21">
        <f t="shared" si="0"/>
        <v>3123</v>
      </c>
      <c r="C6" s="34">
        <f t="shared" si="1"/>
        <v>1631</v>
      </c>
      <c r="D6" s="23">
        <f t="shared" si="2"/>
        <v>1492</v>
      </c>
      <c r="E6" s="21">
        <f aca="true" t="shared" si="4" ref="E6:E21">SUM(F6:G6)</f>
        <v>241</v>
      </c>
      <c r="F6" s="34">
        <v>122</v>
      </c>
      <c r="G6" s="23">
        <v>119</v>
      </c>
      <c r="H6" s="21">
        <f aca="true" t="shared" si="5" ref="H6:H21">SUM(I6:J6)</f>
        <v>269</v>
      </c>
      <c r="I6" s="34">
        <v>149</v>
      </c>
      <c r="J6" s="23">
        <v>120</v>
      </c>
      <c r="K6" s="21">
        <f t="shared" si="3"/>
        <v>301</v>
      </c>
      <c r="L6" s="34">
        <v>161</v>
      </c>
      <c r="M6" s="23">
        <v>140</v>
      </c>
      <c r="N6" s="21">
        <f aca="true" t="shared" si="6" ref="N6:N21">SUM(O6:P6)</f>
        <v>373</v>
      </c>
      <c r="O6" s="34">
        <v>195</v>
      </c>
      <c r="P6" s="23">
        <v>178</v>
      </c>
      <c r="Q6" s="21">
        <f aca="true" t="shared" si="7" ref="Q6:Q21">SUM(R6:S6)</f>
        <v>327</v>
      </c>
      <c r="R6" s="34">
        <v>181</v>
      </c>
      <c r="S6" s="23">
        <v>146</v>
      </c>
      <c r="T6" s="21">
        <f aca="true" t="shared" si="8" ref="T6:T21">SUM(U6:V6)</f>
        <v>365</v>
      </c>
      <c r="U6" s="34">
        <v>184</v>
      </c>
      <c r="V6" s="23">
        <v>181</v>
      </c>
      <c r="W6" s="21">
        <f aca="true" t="shared" si="9" ref="W6:W22">SUM(X6:Y6)</f>
        <v>235</v>
      </c>
      <c r="X6" s="34">
        <v>126</v>
      </c>
      <c r="Y6" s="23">
        <v>109</v>
      </c>
      <c r="Z6" s="21">
        <f aca="true" t="shared" si="10" ref="Z6:Z21">SUM(AA6:AB6)</f>
        <v>306</v>
      </c>
      <c r="AA6" s="34">
        <v>155</v>
      </c>
      <c r="AB6" s="23">
        <v>151</v>
      </c>
      <c r="AC6" s="21">
        <f aca="true" t="shared" si="11" ref="AC6:AC21">SUM(AD6:AE6)</f>
        <v>329</v>
      </c>
      <c r="AD6" s="34">
        <v>168</v>
      </c>
      <c r="AE6" s="23">
        <v>161</v>
      </c>
      <c r="AF6" s="21">
        <f aca="true" t="shared" si="12" ref="AF6:AF21">SUM(AG6:AH6)</f>
        <v>377</v>
      </c>
      <c r="AG6" s="34">
        <v>190</v>
      </c>
      <c r="AH6" s="23">
        <v>187</v>
      </c>
      <c r="AI6" s="24"/>
    </row>
    <row r="7" spans="1:35" ht="12.75" customHeight="1">
      <c r="A7" s="4" t="s">
        <v>17</v>
      </c>
      <c r="B7" s="21">
        <f t="shared" si="0"/>
        <v>2856</v>
      </c>
      <c r="C7" s="34">
        <f t="shared" si="1"/>
        <v>1455</v>
      </c>
      <c r="D7" s="23">
        <f t="shared" si="2"/>
        <v>1401</v>
      </c>
      <c r="E7" s="21">
        <f t="shared" si="4"/>
        <v>196</v>
      </c>
      <c r="F7" s="34">
        <v>103</v>
      </c>
      <c r="G7" s="23">
        <v>93</v>
      </c>
      <c r="H7" s="21">
        <f t="shared" si="5"/>
        <v>219</v>
      </c>
      <c r="I7" s="34">
        <v>115</v>
      </c>
      <c r="J7" s="23">
        <v>104</v>
      </c>
      <c r="K7" s="21">
        <f t="shared" si="3"/>
        <v>266</v>
      </c>
      <c r="L7" s="34">
        <v>132</v>
      </c>
      <c r="M7" s="23">
        <v>134</v>
      </c>
      <c r="N7" s="21">
        <f t="shared" si="6"/>
        <v>378</v>
      </c>
      <c r="O7" s="34">
        <v>187</v>
      </c>
      <c r="P7" s="23">
        <v>191</v>
      </c>
      <c r="Q7" s="21">
        <f t="shared" si="7"/>
        <v>302</v>
      </c>
      <c r="R7" s="34">
        <v>154</v>
      </c>
      <c r="S7" s="23">
        <v>148</v>
      </c>
      <c r="T7" s="21">
        <f t="shared" si="8"/>
        <v>360</v>
      </c>
      <c r="U7" s="34">
        <v>182</v>
      </c>
      <c r="V7" s="23">
        <v>178</v>
      </c>
      <c r="W7" s="21">
        <f t="shared" si="9"/>
        <v>184</v>
      </c>
      <c r="X7" s="34">
        <v>90</v>
      </c>
      <c r="Y7" s="23">
        <v>94</v>
      </c>
      <c r="Z7" s="21">
        <f t="shared" si="10"/>
        <v>288</v>
      </c>
      <c r="AA7" s="34">
        <v>157</v>
      </c>
      <c r="AB7" s="23">
        <v>131</v>
      </c>
      <c r="AC7" s="21">
        <f t="shared" si="11"/>
        <v>303</v>
      </c>
      <c r="AD7" s="34">
        <v>151</v>
      </c>
      <c r="AE7" s="23">
        <v>152</v>
      </c>
      <c r="AF7" s="21">
        <f t="shared" si="12"/>
        <v>360</v>
      </c>
      <c r="AG7" s="34">
        <v>184</v>
      </c>
      <c r="AH7" s="23">
        <v>176</v>
      </c>
      <c r="AI7" s="24"/>
    </row>
    <row r="8" spans="1:35" ht="12.75" customHeight="1">
      <c r="A8" s="5" t="s">
        <v>18</v>
      </c>
      <c r="B8" s="21">
        <f t="shared" si="0"/>
        <v>2723</v>
      </c>
      <c r="C8" s="34">
        <f t="shared" si="1"/>
        <v>1432</v>
      </c>
      <c r="D8" s="23">
        <f t="shared" si="2"/>
        <v>1291</v>
      </c>
      <c r="E8" s="21">
        <f t="shared" si="4"/>
        <v>188</v>
      </c>
      <c r="F8" s="34">
        <v>94</v>
      </c>
      <c r="G8" s="23">
        <v>94</v>
      </c>
      <c r="H8" s="21">
        <f t="shared" si="5"/>
        <v>208</v>
      </c>
      <c r="I8" s="34">
        <v>113</v>
      </c>
      <c r="J8" s="23">
        <v>95</v>
      </c>
      <c r="K8" s="21">
        <f t="shared" si="3"/>
        <v>273</v>
      </c>
      <c r="L8" s="34">
        <v>139</v>
      </c>
      <c r="M8" s="23">
        <v>134</v>
      </c>
      <c r="N8" s="21">
        <f t="shared" si="6"/>
        <v>364</v>
      </c>
      <c r="O8" s="34">
        <v>187</v>
      </c>
      <c r="P8" s="23">
        <v>177</v>
      </c>
      <c r="Q8" s="21">
        <f t="shared" si="7"/>
        <v>317</v>
      </c>
      <c r="R8" s="34">
        <v>161</v>
      </c>
      <c r="S8" s="23">
        <v>156</v>
      </c>
      <c r="T8" s="21">
        <f t="shared" si="8"/>
        <v>305</v>
      </c>
      <c r="U8" s="34">
        <v>168</v>
      </c>
      <c r="V8" s="23">
        <v>137</v>
      </c>
      <c r="W8" s="21">
        <f t="shared" si="9"/>
        <v>162</v>
      </c>
      <c r="X8" s="34">
        <v>85</v>
      </c>
      <c r="Y8" s="23">
        <v>77</v>
      </c>
      <c r="Z8" s="21">
        <f t="shared" si="10"/>
        <v>267</v>
      </c>
      <c r="AA8" s="34">
        <v>130</v>
      </c>
      <c r="AB8" s="23">
        <v>137</v>
      </c>
      <c r="AC8" s="21">
        <f t="shared" si="11"/>
        <v>292</v>
      </c>
      <c r="AD8" s="34">
        <v>151</v>
      </c>
      <c r="AE8" s="23">
        <v>141</v>
      </c>
      <c r="AF8" s="21">
        <f t="shared" si="12"/>
        <v>347</v>
      </c>
      <c r="AG8" s="34">
        <v>204</v>
      </c>
      <c r="AH8" s="23">
        <v>143</v>
      </c>
      <c r="AI8" s="24"/>
    </row>
    <row r="9" spans="1:35" ht="12.75" customHeight="1">
      <c r="A9" s="5" t="s">
        <v>19</v>
      </c>
      <c r="B9" s="21">
        <f t="shared" si="0"/>
        <v>2441</v>
      </c>
      <c r="C9" s="34">
        <f t="shared" si="1"/>
        <v>1175</v>
      </c>
      <c r="D9" s="23">
        <f t="shared" si="2"/>
        <v>1266</v>
      </c>
      <c r="E9" s="21">
        <f t="shared" si="4"/>
        <v>183</v>
      </c>
      <c r="F9" s="34">
        <v>89</v>
      </c>
      <c r="G9" s="23">
        <v>94</v>
      </c>
      <c r="H9" s="21">
        <f t="shared" si="5"/>
        <v>200</v>
      </c>
      <c r="I9" s="34">
        <v>85</v>
      </c>
      <c r="J9" s="23">
        <v>115</v>
      </c>
      <c r="K9" s="21">
        <f t="shared" si="3"/>
        <v>227</v>
      </c>
      <c r="L9" s="34">
        <v>111</v>
      </c>
      <c r="M9" s="23">
        <v>116</v>
      </c>
      <c r="N9" s="21">
        <f t="shared" si="6"/>
        <v>348</v>
      </c>
      <c r="O9" s="34">
        <v>164</v>
      </c>
      <c r="P9" s="23">
        <v>184</v>
      </c>
      <c r="Q9" s="21">
        <f t="shared" si="7"/>
        <v>299</v>
      </c>
      <c r="R9" s="34">
        <v>153</v>
      </c>
      <c r="S9" s="23">
        <v>146</v>
      </c>
      <c r="T9" s="21">
        <f t="shared" si="8"/>
        <v>268</v>
      </c>
      <c r="U9" s="34">
        <v>131</v>
      </c>
      <c r="V9" s="23">
        <v>137</v>
      </c>
      <c r="W9" s="21">
        <f t="shared" si="9"/>
        <v>170</v>
      </c>
      <c r="X9" s="34">
        <v>90</v>
      </c>
      <c r="Y9" s="23">
        <v>80</v>
      </c>
      <c r="Z9" s="21">
        <f t="shared" si="10"/>
        <v>217</v>
      </c>
      <c r="AA9" s="34">
        <v>89</v>
      </c>
      <c r="AB9" s="23">
        <v>128</v>
      </c>
      <c r="AC9" s="21">
        <f t="shared" si="11"/>
        <v>246</v>
      </c>
      <c r="AD9" s="34">
        <v>123</v>
      </c>
      <c r="AE9" s="23">
        <v>123</v>
      </c>
      <c r="AF9" s="21">
        <f t="shared" si="12"/>
        <v>283</v>
      </c>
      <c r="AG9" s="34">
        <v>140</v>
      </c>
      <c r="AH9" s="23">
        <v>143</v>
      </c>
      <c r="AI9" s="24"/>
    </row>
    <row r="10" spans="1:35" ht="12.75" customHeight="1">
      <c r="A10" s="5" t="s">
        <v>20</v>
      </c>
      <c r="B10" s="21">
        <f t="shared" si="0"/>
        <v>2151</v>
      </c>
      <c r="C10" s="34">
        <f t="shared" si="1"/>
        <v>923</v>
      </c>
      <c r="D10" s="23">
        <f t="shared" si="2"/>
        <v>1228</v>
      </c>
      <c r="E10" s="21">
        <f t="shared" si="4"/>
        <v>149</v>
      </c>
      <c r="F10" s="34">
        <v>62</v>
      </c>
      <c r="G10" s="23">
        <v>87</v>
      </c>
      <c r="H10" s="21">
        <f t="shared" si="5"/>
        <v>194</v>
      </c>
      <c r="I10" s="34">
        <v>83</v>
      </c>
      <c r="J10" s="23">
        <v>111</v>
      </c>
      <c r="K10" s="21">
        <f t="shared" si="3"/>
        <v>214</v>
      </c>
      <c r="L10" s="34">
        <v>92</v>
      </c>
      <c r="M10" s="23">
        <v>122</v>
      </c>
      <c r="N10" s="21">
        <f t="shared" si="6"/>
        <v>270</v>
      </c>
      <c r="O10" s="34">
        <v>130</v>
      </c>
      <c r="P10" s="23">
        <v>140</v>
      </c>
      <c r="Q10" s="21">
        <f t="shared" si="7"/>
        <v>271</v>
      </c>
      <c r="R10" s="34">
        <v>102</v>
      </c>
      <c r="S10" s="23">
        <v>169</v>
      </c>
      <c r="T10" s="21">
        <f t="shared" si="8"/>
        <v>236</v>
      </c>
      <c r="U10" s="34">
        <v>106</v>
      </c>
      <c r="V10" s="23">
        <v>130</v>
      </c>
      <c r="W10" s="21">
        <f t="shared" si="9"/>
        <v>126</v>
      </c>
      <c r="X10" s="34">
        <v>59</v>
      </c>
      <c r="Y10" s="23">
        <v>67</v>
      </c>
      <c r="Z10" s="21">
        <f t="shared" si="10"/>
        <v>202</v>
      </c>
      <c r="AA10" s="34">
        <v>82</v>
      </c>
      <c r="AB10" s="23">
        <v>120</v>
      </c>
      <c r="AC10" s="21">
        <f t="shared" si="11"/>
        <v>233</v>
      </c>
      <c r="AD10" s="34">
        <v>101</v>
      </c>
      <c r="AE10" s="23">
        <v>132</v>
      </c>
      <c r="AF10" s="21">
        <f t="shared" si="12"/>
        <v>256</v>
      </c>
      <c r="AG10" s="34">
        <v>106</v>
      </c>
      <c r="AH10" s="23">
        <v>150</v>
      </c>
      <c r="AI10" s="24"/>
    </row>
    <row r="11" spans="1:35" ht="12.75" customHeight="1">
      <c r="A11" s="5" t="s">
        <v>21</v>
      </c>
      <c r="B11" s="21">
        <f t="shared" si="0"/>
        <v>1831</v>
      </c>
      <c r="C11" s="34">
        <f t="shared" si="1"/>
        <v>806</v>
      </c>
      <c r="D11" s="23">
        <f t="shared" si="2"/>
        <v>1025</v>
      </c>
      <c r="E11" s="21">
        <f t="shared" si="4"/>
        <v>158</v>
      </c>
      <c r="F11" s="34">
        <v>67</v>
      </c>
      <c r="G11" s="23">
        <v>91</v>
      </c>
      <c r="H11" s="21">
        <f t="shared" si="5"/>
        <v>145</v>
      </c>
      <c r="I11" s="34">
        <v>70</v>
      </c>
      <c r="J11" s="23">
        <v>75</v>
      </c>
      <c r="K11" s="21">
        <f t="shared" si="3"/>
        <v>191</v>
      </c>
      <c r="L11" s="34">
        <v>85</v>
      </c>
      <c r="M11" s="23">
        <v>106</v>
      </c>
      <c r="N11" s="21">
        <f t="shared" si="6"/>
        <v>222</v>
      </c>
      <c r="O11" s="34">
        <v>96</v>
      </c>
      <c r="P11" s="23">
        <v>126</v>
      </c>
      <c r="Q11" s="21">
        <f t="shared" si="7"/>
        <v>240</v>
      </c>
      <c r="R11" s="34">
        <v>110</v>
      </c>
      <c r="S11" s="23">
        <v>130</v>
      </c>
      <c r="T11" s="21">
        <f t="shared" si="8"/>
        <v>221</v>
      </c>
      <c r="U11" s="34">
        <v>84</v>
      </c>
      <c r="V11" s="23">
        <v>137</v>
      </c>
      <c r="W11" s="21">
        <f t="shared" si="9"/>
        <v>113</v>
      </c>
      <c r="X11" s="34">
        <v>42</v>
      </c>
      <c r="Y11" s="23">
        <v>71</v>
      </c>
      <c r="Z11" s="21">
        <f t="shared" si="10"/>
        <v>148</v>
      </c>
      <c r="AA11" s="34">
        <v>65</v>
      </c>
      <c r="AB11" s="23">
        <v>83</v>
      </c>
      <c r="AC11" s="21">
        <f t="shared" si="11"/>
        <v>177</v>
      </c>
      <c r="AD11" s="34">
        <v>84</v>
      </c>
      <c r="AE11" s="23">
        <v>93</v>
      </c>
      <c r="AF11" s="21">
        <f t="shared" si="12"/>
        <v>216</v>
      </c>
      <c r="AG11" s="34">
        <v>103</v>
      </c>
      <c r="AH11" s="23">
        <v>113</v>
      </c>
      <c r="AI11" s="24"/>
    </row>
    <row r="12" spans="1:35" ht="12.75" customHeight="1">
      <c r="A12" s="5" t="s">
        <v>22</v>
      </c>
      <c r="B12" s="21">
        <f t="shared" si="0"/>
        <v>1756</v>
      </c>
      <c r="C12" s="34">
        <f t="shared" si="1"/>
        <v>829</v>
      </c>
      <c r="D12" s="23">
        <f t="shared" si="2"/>
        <v>927</v>
      </c>
      <c r="E12" s="21">
        <f t="shared" si="4"/>
        <v>125</v>
      </c>
      <c r="F12" s="34">
        <v>59</v>
      </c>
      <c r="G12" s="23">
        <v>66</v>
      </c>
      <c r="H12" s="21">
        <f t="shared" si="5"/>
        <v>136</v>
      </c>
      <c r="I12" s="34">
        <v>67</v>
      </c>
      <c r="J12" s="23">
        <v>69</v>
      </c>
      <c r="K12" s="21">
        <f t="shared" si="3"/>
        <v>150</v>
      </c>
      <c r="L12" s="34">
        <v>72</v>
      </c>
      <c r="M12" s="23">
        <v>78</v>
      </c>
      <c r="N12" s="21">
        <f t="shared" si="6"/>
        <v>249</v>
      </c>
      <c r="O12" s="34">
        <v>129</v>
      </c>
      <c r="P12" s="23">
        <v>120</v>
      </c>
      <c r="Q12" s="21">
        <f t="shared" si="7"/>
        <v>203</v>
      </c>
      <c r="R12" s="34">
        <v>99</v>
      </c>
      <c r="S12" s="23">
        <v>104</v>
      </c>
      <c r="T12" s="21">
        <f t="shared" si="8"/>
        <v>190</v>
      </c>
      <c r="U12" s="34">
        <v>88</v>
      </c>
      <c r="V12" s="23">
        <v>102</v>
      </c>
      <c r="W12" s="21">
        <f t="shared" si="9"/>
        <v>102</v>
      </c>
      <c r="X12" s="34">
        <v>46</v>
      </c>
      <c r="Y12" s="23">
        <v>56</v>
      </c>
      <c r="Z12" s="21">
        <f t="shared" si="10"/>
        <v>156</v>
      </c>
      <c r="AA12" s="34">
        <v>60</v>
      </c>
      <c r="AB12" s="23">
        <v>96</v>
      </c>
      <c r="AC12" s="21">
        <f t="shared" si="11"/>
        <v>191</v>
      </c>
      <c r="AD12" s="34">
        <v>89</v>
      </c>
      <c r="AE12" s="23">
        <v>102</v>
      </c>
      <c r="AF12" s="21">
        <f t="shared" si="12"/>
        <v>254</v>
      </c>
      <c r="AG12" s="34">
        <v>120</v>
      </c>
      <c r="AH12" s="23">
        <v>134</v>
      </c>
      <c r="AI12" s="24"/>
    </row>
    <row r="13" spans="1:35" ht="12.75" customHeight="1">
      <c r="A13" s="5" t="s">
        <v>23</v>
      </c>
      <c r="B13" s="21">
        <f t="shared" si="0"/>
        <v>1611</v>
      </c>
      <c r="C13" s="34">
        <f t="shared" si="1"/>
        <v>776</v>
      </c>
      <c r="D13" s="23">
        <f t="shared" si="2"/>
        <v>835</v>
      </c>
      <c r="E13" s="21">
        <f t="shared" si="4"/>
        <v>97</v>
      </c>
      <c r="F13" s="34">
        <v>53</v>
      </c>
      <c r="G13" s="23">
        <v>44</v>
      </c>
      <c r="H13" s="21">
        <f t="shared" si="5"/>
        <v>114</v>
      </c>
      <c r="I13" s="34">
        <v>51</v>
      </c>
      <c r="J13" s="23">
        <v>63</v>
      </c>
      <c r="K13" s="21">
        <f t="shared" si="3"/>
        <v>142</v>
      </c>
      <c r="L13" s="34">
        <v>64</v>
      </c>
      <c r="M13" s="23">
        <v>78</v>
      </c>
      <c r="N13" s="21">
        <f t="shared" si="6"/>
        <v>213</v>
      </c>
      <c r="O13" s="34">
        <v>91</v>
      </c>
      <c r="P13" s="23">
        <v>122</v>
      </c>
      <c r="Q13" s="21">
        <f t="shared" si="7"/>
        <v>217</v>
      </c>
      <c r="R13" s="34">
        <v>111</v>
      </c>
      <c r="S13" s="23">
        <v>106</v>
      </c>
      <c r="T13" s="21">
        <f t="shared" si="8"/>
        <v>203</v>
      </c>
      <c r="U13" s="34">
        <v>108</v>
      </c>
      <c r="V13" s="23">
        <v>95</v>
      </c>
      <c r="W13" s="21">
        <f t="shared" si="9"/>
        <v>108</v>
      </c>
      <c r="X13" s="34">
        <v>55</v>
      </c>
      <c r="Y13" s="23">
        <v>53</v>
      </c>
      <c r="Z13" s="21">
        <f t="shared" si="10"/>
        <v>144</v>
      </c>
      <c r="AA13" s="34">
        <v>72</v>
      </c>
      <c r="AB13" s="23">
        <v>72</v>
      </c>
      <c r="AC13" s="21">
        <f t="shared" si="11"/>
        <v>177</v>
      </c>
      <c r="AD13" s="34">
        <v>75</v>
      </c>
      <c r="AE13" s="23">
        <v>102</v>
      </c>
      <c r="AF13" s="21">
        <f t="shared" si="12"/>
        <v>196</v>
      </c>
      <c r="AG13" s="34">
        <v>96</v>
      </c>
      <c r="AH13" s="23">
        <v>100</v>
      </c>
      <c r="AI13" s="24"/>
    </row>
    <row r="14" spans="1:35" ht="12.75" customHeight="1">
      <c r="A14" s="5" t="s">
        <v>24</v>
      </c>
      <c r="B14" s="21">
        <f t="shared" si="0"/>
        <v>1361</v>
      </c>
      <c r="C14" s="34">
        <f t="shared" si="1"/>
        <v>694</v>
      </c>
      <c r="D14" s="23">
        <f t="shared" si="2"/>
        <v>667</v>
      </c>
      <c r="E14" s="21">
        <f t="shared" si="4"/>
        <v>93</v>
      </c>
      <c r="F14" s="34">
        <v>43</v>
      </c>
      <c r="G14" s="23">
        <v>50</v>
      </c>
      <c r="H14" s="21">
        <f t="shared" si="5"/>
        <v>118</v>
      </c>
      <c r="I14" s="34">
        <v>56</v>
      </c>
      <c r="J14" s="23">
        <v>62</v>
      </c>
      <c r="K14" s="21">
        <f t="shared" si="3"/>
        <v>112</v>
      </c>
      <c r="L14" s="34">
        <v>50</v>
      </c>
      <c r="M14" s="23">
        <v>62</v>
      </c>
      <c r="N14" s="21">
        <f t="shared" si="6"/>
        <v>200</v>
      </c>
      <c r="O14" s="34">
        <v>105</v>
      </c>
      <c r="P14" s="23">
        <v>95</v>
      </c>
      <c r="Q14" s="21">
        <f t="shared" si="7"/>
        <v>142</v>
      </c>
      <c r="R14" s="34">
        <v>76</v>
      </c>
      <c r="S14" s="23">
        <v>66</v>
      </c>
      <c r="T14" s="21">
        <f t="shared" si="8"/>
        <v>144</v>
      </c>
      <c r="U14" s="34">
        <v>74</v>
      </c>
      <c r="V14" s="23">
        <v>70</v>
      </c>
      <c r="W14" s="21">
        <f t="shared" si="9"/>
        <v>99</v>
      </c>
      <c r="X14" s="34">
        <v>54</v>
      </c>
      <c r="Y14" s="23">
        <v>45</v>
      </c>
      <c r="Z14" s="21">
        <f t="shared" si="10"/>
        <v>132</v>
      </c>
      <c r="AA14" s="34">
        <v>68</v>
      </c>
      <c r="AB14" s="23">
        <v>64</v>
      </c>
      <c r="AC14" s="21">
        <f t="shared" si="11"/>
        <v>153</v>
      </c>
      <c r="AD14" s="34">
        <v>77</v>
      </c>
      <c r="AE14" s="23">
        <v>76</v>
      </c>
      <c r="AF14" s="21">
        <f t="shared" si="12"/>
        <v>168</v>
      </c>
      <c r="AG14" s="34">
        <v>91</v>
      </c>
      <c r="AH14" s="23">
        <v>77</v>
      </c>
      <c r="AI14" s="24"/>
    </row>
    <row r="15" spans="1:35" ht="12.75" customHeight="1">
      <c r="A15" s="5" t="s">
        <v>25</v>
      </c>
      <c r="B15" s="21">
        <f t="shared" si="0"/>
        <v>1327</v>
      </c>
      <c r="C15" s="34">
        <f t="shared" si="1"/>
        <v>623</v>
      </c>
      <c r="D15" s="23">
        <f t="shared" si="2"/>
        <v>704</v>
      </c>
      <c r="E15" s="21">
        <f t="shared" si="4"/>
        <v>91</v>
      </c>
      <c r="F15" s="34">
        <v>45</v>
      </c>
      <c r="G15" s="23">
        <v>46</v>
      </c>
      <c r="H15" s="21">
        <f t="shared" si="5"/>
        <v>105</v>
      </c>
      <c r="I15" s="34">
        <v>50</v>
      </c>
      <c r="J15" s="23">
        <v>55</v>
      </c>
      <c r="K15" s="21">
        <f t="shared" si="3"/>
        <v>123</v>
      </c>
      <c r="L15" s="34">
        <v>63</v>
      </c>
      <c r="M15" s="23">
        <v>60</v>
      </c>
      <c r="N15" s="21">
        <f t="shared" si="6"/>
        <v>165</v>
      </c>
      <c r="O15" s="34">
        <v>81</v>
      </c>
      <c r="P15" s="23">
        <v>84</v>
      </c>
      <c r="Q15" s="21">
        <f t="shared" si="7"/>
        <v>158</v>
      </c>
      <c r="R15" s="34">
        <v>75</v>
      </c>
      <c r="S15" s="23">
        <v>83</v>
      </c>
      <c r="T15" s="21">
        <f t="shared" si="8"/>
        <v>159</v>
      </c>
      <c r="U15" s="34">
        <v>72</v>
      </c>
      <c r="V15" s="23">
        <v>87</v>
      </c>
      <c r="W15" s="21">
        <f t="shared" si="9"/>
        <v>82</v>
      </c>
      <c r="X15" s="34">
        <v>38</v>
      </c>
      <c r="Y15" s="23">
        <v>44</v>
      </c>
      <c r="Z15" s="21">
        <f t="shared" si="10"/>
        <v>150</v>
      </c>
      <c r="AA15" s="34">
        <v>61</v>
      </c>
      <c r="AB15" s="23">
        <v>89</v>
      </c>
      <c r="AC15" s="21">
        <f t="shared" si="11"/>
        <v>146</v>
      </c>
      <c r="AD15" s="34">
        <v>72</v>
      </c>
      <c r="AE15" s="23">
        <v>74</v>
      </c>
      <c r="AF15" s="21">
        <f t="shared" si="12"/>
        <v>148</v>
      </c>
      <c r="AG15" s="34">
        <v>66</v>
      </c>
      <c r="AH15" s="23">
        <v>82</v>
      </c>
      <c r="AI15" s="24"/>
    </row>
    <row r="16" spans="1:35" ht="12.75" customHeight="1">
      <c r="A16" s="5" t="s">
        <v>26</v>
      </c>
      <c r="B16" s="21">
        <f t="shared" si="0"/>
        <v>1099</v>
      </c>
      <c r="C16" s="34">
        <f t="shared" si="1"/>
        <v>554</v>
      </c>
      <c r="D16" s="23">
        <f t="shared" si="2"/>
        <v>545</v>
      </c>
      <c r="E16" s="21">
        <f t="shared" si="4"/>
        <v>79</v>
      </c>
      <c r="F16" s="34">
        <v>36</v>
      </c>
      <c r="G16" s="23">
        <v>43</v>
      </c>
      <c r="H16" s="21">
        <f t="shared" si="5"/>
        <v>88</v>
      </c>
      <c r="I16" s="34">
        <v>43</v>
      </c>
      <c r="J16" s="23">
        <v>45</v>
      </c>
      <c r="K16" s="21">
        <f t="shared" si="3"/>
        <v>118</v>
      </c>
      <c r="L16" s="34">
        <v>59</v>
      </c>
      <c r="M16" s="23">
        <v>59</v>
      </c>
      <c r="N16" s="21">
        <f t="shared" si="6"/>
        <v>128</v>
      </c>
      <c r="O16" s="34">
        <v>64</v>
      </c>
      <c r="P16" s="23">
        <v>64</v>
      </c>
      <c r="Q16" s="21">
        <f t="shared" si="7"/>
        <v>142</v>
      </c>
      <c r="R16" s="34">
        <v>76</v>
      </c>
      <c r="S16" s="23">
        <v>66</v>
      </c>
      <c r="T16" s="21">
        <f t="shared" si="8"/>
        <v>120</v>
      </c>
      <c r="U16" s="34">
        <v>63</v>
      </c>
      <c r="V16" s="23">
        <v>57</v>
      </c>
      <c r="W16" s="21">
        <f t="shared" si="9"/>
        <v>65</v>
      </c>
      <c r="X16" s="34">
        <v>34</v>
      </c>
      <c r="Y16" s="23">
        <v>31</v>
      </c>
      <c r="Z16" s="21">
        <f t="shared" si="10"/>
        <v>114</v>
      </c>
      <c r="AA16" s="34">
        <v>59</v>
      </c>
      <c r="AB16" s="23">
        <v>55</v>
      </c>
      <c r="AC16" s="21">
        <f t="shared" si="11"/>
        <v>135</v>
      </c>
      <c r="AD16" s="34">
        <v>60</v>
      </c>
      <c r="AE16" s="23">
        <v>75</v>
      </c>
      <c r="AF16" s="21">
        <f t="shared" si="12"/>
        <v>110</v>
      </c>
      <c r="AG16" s="34">
        <v>60</v>
      </c>
      <c r="AH16" s="23">
        <v>50</v>
      </c>
      <c r="AI16" s="24"/>
    </row>
    <row r="17" spans="1:35" ht="12.75" customHeight="1">
      <c r="A17" s="5" t="s">
        <v>27</v>
      </c>
      <c r="B17" s="21">
        <f t="shared" si="0"/>
        <v>1048</v>
      </c>
      <c r="C17" s="34">
        <f t="shared" si="1"/>
        <v>508</v>
      </c>
      <c r="D17" s="23">
        <f t="shared" si="2"/>
        <v>540</v>
      </c>
      <c r="E17" s="21">
        <f t="shared" si="4"/>
        <v>93</v>
      </c>
      <c r="F17" s="34">
        <v>46</v>
      </c>
      <c r="G17" s="23">
        <v>47</v>
      </c>
      <c r="H17" s="21">
        <f t="shared" si="5"/>
        <v>84</v>
      </c>
      <c r="I17" s="34">
        <v>43</v>
      </c>
      <c r="J17" s="23">
        <v>41</v>
      </c>
      <c r="K17" s="21">
        <f t="shared" si="3"/>
        <v>114</v>
      </c>
      <c r="L17" s="34">
        <v>50</v>
      </c>
      <c r="M17" s="23">
        <v>64</v>
      </c>
      <c r="N17" s="21">
        <f t="shared" si="6"/>
        <v>142</v>
      </c>
      <c r="O17" s="34">
        <v>65</v>
      </c>
      <c r="P17" s="23">
        <v>77</v>
      </c>
      <c r="Q17" s="21">
        <f t="shared" si="7"/>
        <v>122</v>
      </c>
      <c r="R17" s="34">
        <v>62</v>
      </c>
      <c r="S17" s="23">
        <v>60</v>
      </c>
      <c r="T17" s="21">
        <f t="shared" si="8"/>
        <v>100</v>
      </c>
      <c r="U17" s="34">
        <v>52</v>
      </c>
      <c r="V17" s="23">
        <v>48</v>
      </c>
      <c r="W17" s="21">
        <f t="shared" si="9"/>
        <v>64</v>
      </c>
      <c r="X17" s="34">
        <v>33</v>
      </c>
      <c r="Y17" s="23">
        <v>31</v>
      </c>
      <c r="Z17" s="21">
        <f t="shared" si="10"/>
        <v>83</v>
      </c>
      <c r="AA17" s="34">
        <v>44</v>
      </c>
      <c r="AB17" s="23">
        <v>39</v>
      </c>
      <c r="AC17" s="21">
        <f t="shared" si="11"/>
        <v>124</v>
      </c>
      <c r="AD17" s="34">
        <v>49</v>
      </c>
      <c r="AE17" s="23">
        <v>75</v>
      </c>
      <c r="AF17" s="21">
        <f t="shared" si="12"/>
        <v>122</v>
      </c>
      <c r="AG17" s="34">
        <v>64</v>
      </c>
      <c r="AH17" s="23">
        <v>58</v>
      </c>
      <c r="AI17" s="24"/>
    </row>
    <row r="18" spans="1:35" ht="12.75" customHeight="1">
      <c r="A18" s="5" t="s">
        <v>28</v>
      </c>
      <c r="B18" s="21">
        <f t="shared" si="0"/>
        <v>941</v>
      </c>
      <c r="C18" s="34">
        <f t="shared" si="1"/>
        <v>402</v>
      </c>
      <c r="D18" s="23">
        <f t="shared" si="2"/>
        <v>539</v>
      </c>
      <c r="E18" s="21">
        <f t="shared" si="4"/>
        <v>95</v>
      </c>
      <c r="F18" s="34">
        <v>43</v>
      </c>
      <c r="G18" s="23">
        <v>52</v>
      </c>
      <c r="H18" s="21">
        <f t="shared" si="5"/>
        <v>78</v>
      </c>
      <c r="I18" s="34">
        <v>34</v>
      </c>
      <c r="J18" s="23">
        <v>44</v>
      </c>
      <c r="K18" s="21">
        <f t="shared" si="3"/>
        <v>87</v>
      </c>
      <c r="L18" s="34">
        <v>31</v>
      </c>
      <c r="M18" s="23">
        <v>56</v>
      </c>
      <c r="N18" s="21">
        <f t="shared" si="6"/>
        <v>119</v>
      </c>
      <c r="O18" s="34">
        <v>54</v>
      </c>
      <c r="P18" s="23">
        <v>65</v>
      </c>
      <c r="Q18" s="21">
        <f t="shared" si="7"/>
        <v>99</v>
      </c>
      <c r="R18" s="34">
        <v>41</v>
      </c>
      <c r="S18" s="23">
        <v>58</v>
      </c>
      <c r="T18" s="21">
        <f t="shared" si="8"/>
        <v>89</v>
      </c>
      <c r="U18" s="34">
        <v>42</v>
      </c>
      <c r="V18" s="23">
        <v>47</v>
      </c>
      <c r="W18" s="21">
        <f t="shared" si="9"/>
        <v>61</v>
      </c>
      <c r="X18" s="34">
        <v>28</v>
      </c>
      <c r="Y18" s="23">
        <v>33</v>
      </c>
      <c r="Z18" s="21">
        <f t="shared" si="10"/>
        <v>69</v>
      </c>
      <c r="AA18" s="34">
        <v>21</v>
      </c>
      <c r="AB18" s="23">
        <v>48</v>
      </c>
      <c r="AC18" s="21">
        <f t="shared" si="11"/>
        <v>125</v>
      </c>
      <c r="AD18" s="34">
        <v>61</v>
      </c>
      <c r="AE18" s="23">
        <v>64</v>
      </c>
      <c r="AF18" s="21">
        <f t="shared" si="12"/>
        <v>119</v>
      </c>
      <c r="AG18" s="34">
        <v>47</v>
      </c>
      <c r="AH18" s="23">
        <v>72</v>
      </c>
      <c r="AI18" s="24"/>
    </row>
    <row r="19" spans="1:35" ht="12.75" customHeight="1">
      <c r="A19" s="5" t="s">
        <v>29</v>
      </c>
      <c r="B19" s="21">
        <f t="shared" si="0"/>
        <v>567</v>
      </c>
      <c r="C19" s="34">
        <f t="shared" si="1"/>
        <v>253</v>
      </c>
      <c r="D19" s="23">
        <f t="shared" si="2"/>
        <v>314</v>
      </c>
      <c r="E19" s="21">
        <f t="shared" si="4"/>
        <v>47</v>
      </c>
      <c r="F19" s="34">
        <v>26</v>
      </c>
      <c r="G19" s="23">
        <v>21</v>
      </c>
      <c r="H19" s="21">
        <f t="shared" si="5"/>
        <v>48</v>
      </c>
      <c r="I19" s="34">
        <v>18</v>
      </c>
      <c r="J19" s="23">
        <v>30</v>
      </c>
      <c r="K19" s="21">
        <f t="shared" si="3"/>
        <v>58</v>
      </c>
      <c r="L19" s="34">
        <v>26</v>
      </c>
      <c r="M19" s="23">
        <v>32</v>
      </c>
      <c r="N19" s="21">
        <f t="shared" si="6"/>
        <v>80</v>
      </c>
      <c r="O19" s="34">
        <v>34</v>
      </c>
      <c r="P19" s="23">
        <v>46</v>
      </c>
      <c r="Q19" s="21">
        <f t="shared" si="7"/>
        <v>75</v>
      </c>
      <c r="R19" s="34">
        <v>29</v>
      </c>
      <c r="S19" s="23">
        <v>46</v>
      </c>
      <c r="T19" s="21">
        <f t="shared" si="8"/>
        <v>52</v>
      </c>
      <c r="U19" s="34">
        <v>24</v>
      </c>
      <c r="V19" s="23">
        <v>28</v>
      </c>
      <c r="W19" s="21">
        <f t="shared" si="9"/>
        <v>23</v>
      </c>
      <c r="X19" s="34">
        <v>12</v>
      </c>
      <c r="Y19" s="23">
        <v>11</v>
      </c>
      <c r="Z19" s="21">
        <f t="shared" si="10"/>
        <v>63</v>
      </c>
      <c r="AA19" s="34">
        <v>27</v>
      </c>
      <c r="AB19" s="23">
        <v>36</v>
      </c>
      <c r="AC19" s="21">
        <f t="shared" si="11"/>
        <v>58</v>
      </c>
      <c r="AD19" s="34">
        <v>29</v>
      </c>
      <c r="AE19" s="23">
        <v>29</v>
      </c>
      <c r="AF19" s="21">
        <f t="shared" si="12"/>
        <v>63</v>
      </c>
      <c r="AG19" s="34">
        <v>28</v>
      </c>
      <c r="AH19" s="23">
        <v>35</v>
      </c>
      <c r="AI19" s="24"/>
    </row>
    <row r="20" spans="1:35" ht="12.75">
      <c r="A20" s="5" t="s">
        <v>30</v>
      </c>
      <c r="B20" s="21">
        <f t="shared" si="0"/>
        <v>361</v>
      </c>
      <c r="C20" s="34">
        <f t="shared" si="1"/>
        <v>138</v>
      </c>
      <c r="D20" s="23">
        <f t="shared" si="2"/>
        <v>223</v>
      </c>
      <c r="E20" s="21">
        <f t="shared" si="4"/>
        <v>31</v>
      </c>
      <c r="F20" s="34">
        <v>10</v>
      </c>
      <c r="G20" s="23">
        <v>21</v>
      </c>
      <c r="H20" s="21">
        <f t="shared" si="5"/>
        <v>35</v>
      </c>
      <c r="I20" s="34">
        <v>11</v>
      </c>
      <c r="J20" s="23">
        <v>24</v>
      </c>
      <c r="K20" s="21">
        <f t="shared" si="3"/>
        <v>41</v>
      </c>
      <c r="L20" s="34">
        <v>20</v>
      </c>
      <c r="M20" s="23">
        <v>21</v>
      </c>
      <c r="N20" s="21">
        <f t="shared" si="6"/>
        <v>53</v>
      </c>
      <c r="O20" s="34">
        <v>27</v>
      </c>
      <c r="P20" s="23">
        <v>26</v>
      </c>
      <c r="Q20" s="21">
        <f t="shared" si="7"/>
        <v>38</v>
      </c>
      <c r="R20" s="34">
        <v>12</v>
      </c>
      <c r="S20" s="23">
        <v>26</v>
      </c>
      <c r="T20" s="21">
        <f t="shared" si="8"/>
        <v>32</v>
      </c>
      <c r="U20" s="34">
        <v>12</v>
      </c>
      <c r="V20" s="23">
        <v>20</v>
      </c>
      <c r="W20" s="21">
        <f t="shared" si="9"/>
        <v>22</v>
      </c>
      <c r="X20" s="34">
        <v>7</v>
      </c>
      <c r="Y20" s="23">
        <v>15</v>
      </c>
      <c r="Z20" s="21">
        <f t="shared" si="10"/>
        <v>33</v>
      </c>
      <c r="AA20" s="34">
        <v>9</v>
      </c>
      <c r="AB20" s="23">
        <v>24</v>
      </c>
      <c r="AC20" s="21">
        <f t="shared" si="11"/>
        <v>35</v>
      </c>
      <c r="AD20" s="34">
        <v>14</v>
      </c>
      <c r="AE20" s="23">
        <v>21</v>
      </c>
      <c r="AF20" s="21">
        <f t="shared" si="12"/>
        <v>41</v>
      </c>
      <c r="AG20" s="34">
        <v>16</v>
      </c>
      <c r="AH20" s="58">
        <v>25</v>
      </c>
      <c r="AI20" s="24"/>
    </row>
    <row r="21" spans="1:35" ht="12.75">
      <c r="A21" s="5" t="s">
        <v>35</v>
      </c>
      <c r="B21" s="21">
        <f aca="true" t="shared" si="13" ref="B21:D22">SUM(E21,H21,K21,N21,Q21,T21,W21,Z21,AC21,AF21)</f>
        <v>304</v>
      </c>
      <c r="C21" s="34">
        <f t="shared" si="13"/>
        <v>97</v>
      </c>
      <c r="D21" s="23">
        <f t="shared" si="13"/>
        <v>207</v>
      </c>
      <c r="E21" s="21">
        <f t="shared" si="4"/>
        <v>14</v>
      </c>
      <c r="F21" s="34">
        <v>5</v>
      </c>
      <c r="G21" s="23">
        <v>9</v>
      </c>
      <c r="H21" s="21">
        <f t="shared" si="5"/>
        <v>22</v>
      </c>
      <c r="I21" s="34">
        <v>8</v>
      </c>
      <c r="J21" s="23">
        <v>14</v>
      </c>
      <c r="K21" s="21">
        <f>SUM(L21:M21)</f>
        <v>37</v>
      </c>
      <c r="L21" s="34">
        <v>13</v>
      </c>
      <c r="M21" s="23">
        <v>24</v>
      </c>
      <c r="N21" s="21">
        <f t="shared" si="6"/>
        <v>38</v>
      </c>
      <c r="O21" s="34">
        <v>13</v>
      </c>
      <c r="P21" s="23">
        <v>25</v>
      </c>
      <c r="Q21" s="21">
        <f t="shared" si="7"/>
        <v>39</v>
      </c>
      <c r="R21" s="34">
        <v>11</v>
      </c>
      <c r="S21" s="23">
        <v>28</v>
      </c>
      <c r="T21" s="21">
        <f t="shared" si="8"/>
        <v>32</v>
      </c>
      <c r="U21" s="34">
        <v>13</v>
      </c>
      <c r="V21" s="23">
        <v>19</v>
      </c>
      <c r="W21" s="21">
        <f t="shared" si="9"/>
        <v>24</v>
      </c>
      <c r="X21" s="34">
        <v>8</v>
      </c>
      <c r="Y21" s="23">
        <v>16</v>
      </c>
      <c r="Z21" s="21">
        <f t="shared" si="10"/>
        <v>23</v>
      </c>
      <c r="AA21" s="34">
        <v>2</v>
      </c>
      <c r="AB21" s="23">
        <v>21</v>
      </c>
      <c r="AC21" s="21">
        <f t="shared" si="11"/>
        <v>43</v>
      </c>
      <c r="AD21" s="34">
        <v>15</v>
      </c>
      <c r="AE21" s="23">
        <v>28</v>
      </c>
      <c r="AF21" s="21">
        <f t="shared" si="12"/>
        <v>32</v>
      </c>
      <c r="AG21" s="34">
        <v>9</v>
      </c>
      <c r="AH21" s="58">
        <v>23</v>
      </c>
      <c r="AI21" s="24"/>
    </row>
    <row r="22" spans="1:35" ht="12.75">
      <c r="A22" s="6" t="s">
        <v>4</v>
      </c>
      <c r="B22" s="21">
        <f t="shared" si="13"/>
        <v>1</v>
      </c>
      <c r="C22" s="36">
        <f t="shared" si="13"/>
        <v>1</v>
      </c>
      <c r="D22" s="64" t="s">
        <v>276</v>
      </c>
      <c r="E22" s="63" t="s">
        <v>276</v>
      </c>
      <c r="F22" s="63" t="s">
        <v>276</v>
      </c>
      <c r="G22" s="64" t="s">
        <v>276</v>
      </c>
      <c r="H22" s="63" t="s">
        <v>276</v>
      </c>
      <c r="I22" s="63" t="s">
        <v>276</v>
      </c>
      <c r="J22" s="64" t="s">
        <v>276</v>
      </c>
      <c r="K22" s="63" t="s">
        <v>276</v>
      </c>
      <c r="L22" s="63" t="s">
        <v>276</v>
      </c>
      <c r="M22" s="64" t="s">
        <v>276</v>
      </c>
      <c r="N22" s="63" t="s">
        <v>276</v>
      </c>
      <c r="O22" s="63" t="s">
        <v>276</v>
      </c>
      <c r="P22" s="64" t="s">
        <v>276</v>
      </c>
      <c r="Q22" s="63" t="s">
        <v>276</v>
      </c>
      <c r="R22" s="63" t="s">
        <v>276</v>
      </c>
      <c r="S22" s="64" t="s">
        <v>276</v>
      </c>
      <c r="T22" s="63" t="s">
        <v>276</v>
      </c>
      <c r="U22" s="63" t="s">
        <v>276</v>
      </c>
      <c r="V22" s="64" t="s">
        <v>276</v>
      </c>
      <c r="W22" s="21">
        <f t="shared" si="9"/>
        <v>1</v>
      </c>
      <c r="X22" s="34">
        <v>1</v>
      </c>
      <c r="Y22" s="64" t="s">
        <v>276</v>
      </c>
      <c r="Z22" s="63" t="s">
        <v>276</v>
      </c>
      <c r="AA22" s="63" t="s">
        <v>276</v>
      </c>
      <c r="AB22" s="64" t="s">
        <v>276</v>
      </c>
      <c r="AC22" s="63" t="s">
        <v>276</v>
      </c>
      <c r="AD22" s="63" t="s">
        <v>276</v>
      </c>
      <c r="AE22" s="64" t="s">
        <v>276</v>
      </c>
      <c r="AF22" s="63" t="s">
        <v>276</v>
      </c>
      <c r="AG22" s="63" t="s">
        <v>276</v>
      </c>
      <c r="AH22" s="64" t="s">
        <v>276</v>
      </c>
      <c r="AI22" s="24"/>
    </row>
    <row r="23" spans="1:35" ht="12.75">
      <c r="A23" s="7" t="s">
        <v>0</v>
      </c>
      <c r="B23" s="26">
        <f>SUM(C23:D23)</f>
        <v>29104</v>
      </c>
      <c r="C23" s="35">
        <f>SUM(C5:C22)</f>
        <v>14128</v>
      </c>
      <c r="D23" s="22">
        <f>SUM(D5:D22)</f>
        <v>14976</v>
      </c>
      <c r="E23" s="26">
        <f>SUM(F23:G23)</f>
        <v>2149</v>
      </c>
      <c r="F23" s="35">
        <f>SUM(F5:F22)</f>
        <v>1045</v>
      </c>
      <c r="G23" s="22">
        <f>SUM(G5:G22)</f>
        <v>1104</v>
      </c>
      <c r="H23" s="26">
        <f>SUM(I23:J23)</f>
        <v>2364</v>
      </c>
      <c r="I23" s="35">
        <f>SUM(I5:I22)</f>
        <v>1153</v>
      </c>
      <c r="J23" s="22">
        <f>SUM(J5:J22)</f>
        <v>1211</v>
      </c>
      <c r="K23" s="26">
        <f>SUM(L23:M23)</f>
        <v>2803</v>
      </c>
      <c r="L23" s="35">
        <f>SUM(L5:L22)</f>
        <v>1342</v>
      </c>
      <c r="M23" s="22">
        <f>SUM(M5:M22)</f>
        <v>1461</v>
      </c>
      <c r="N23" s="26">
        <f>SUM(O23:P23)</f>
        <v>3821</v>
      </c>
      <c r="O23" s="35">
        <f>SUM(O5:O22)</f>
        <v>1875</v>
      </c>
      <c r="P23" s="22">
        <f>SUM(P5:P22)</f>
        <v>1946</v>
      </c>
      <c r="Q23" s="26">
        <f>SUM(R23:S23)</f>
        <v>3434</v>
      </c>
      <c r="R23" s="35">
        <f>SUM(R5:R22)</f>
        <v>1682</v>
      </c>
      <c r="S23" s="22">
        <f>SUM(S5:S22)</f>
        <v>1752</v>
      </c>
      <c r="T23" s="26">
        <f>SUM(U23:V23)</f>
        <v>3270</v>
      </c>
      <c r="U23" s="35">
        <f>SUM(U5:U22)</f>
        <v>1605</v>
      </c>
      <c r="V23" s="22">
        <f>SUM(V5:V22)</f>
        <v>1665</v>
      </c>
      <c r="W23" s="26">
        <f>SUM(X23:Y23)</f>
        <v>1859</v>
      </c>
      <c r="X23" s="35">
        <f>SUM(X5:X22)</f>
        <v>915</v>
      </c>
      <c r="Y23" s="22">
        <f>SUM(Y5:Y22)</f>
        <v>944</v>
      </c>
      <c r="Z23" s="26">
        <f>SUM(AA23:AB23)</f>
        <v>2720</v>
      </c>
      <c r="AA23" s="35">
        <f>SUM(AA5:AA22)</f>
        <v>1266</v>
      </c>
      <c r="AB23" s="22">
        <f>SUM(AB5:AB22)</f>
        <v>1454</v>
      </c>
      <c r="AC23" s="26">
        <f>SUM(AD23:AE23)</f>
        <v>3142</v>
      </c>
      <c r="AD23" s="35">
        <f>SUM(AD5:AD22)</f>
        <v>1508</v>
      </c>
      <c r="AE23" s="22">
        <f>SUM(AE5:AE22)</f>
        <v>1634</v>
      </c>
      <c r="AF23" s="26">
        <f>SUM(AG23:AH23)</f>
        <v>3542</v>
      </c>
      <c r="AG23" s="35">
        <f>SUM(AG5:AG22)</f>
        <v>1737</v>
      </c>
      <c r="AH23" s="57">
        <f>SUM(AH5:AH22)</f>
        <v>1805</v>
      </c>
      <c r="AI23" s="24"/>
    </row>
    <row r="24" spans="1:35" ht="12.75">
      <c r="A24" s="8"/>
      <c r="B24" s="27"/>
      <c r="C24" s="36"/>
      <c r="D24" s="25"/>
      <c r="E24" s="27"/>
      <c r="F24" s="36"/>
      <c r="G24" s="25"/>
      <c r="H24" s="27"/>
      <c r="I24" s="36"/>
      <c r="J24" s="25"/>
      <c r="K24" s="27"/>
      <c r="L24" s="36"/>
      <c r="M24" s="25"/>
      <c r="N24" s="27"/>
      <c r="O24" s="36"/>
      <c r="P24" s="25"/>
      <c r="Q24" s="27"/>
      <c r="R24" s="36"/>
      <c r="S24" s="25"/>
      <c r="T24" s="27"/>
      <c r="U24" s="36"/>
      <c r="V24" s="25"/>
      <c r="W24" s="27"/>
      <c r="X24" s="36"/>
      <c r="Y24" s="25"/>
      <c r="Z24" s="27"/>
      <c r="AA24" s="36"/>
      <c r="AB24" s="25"/>
      <c r="AC24" s="27"/>
      <c r="AD24" s="36"/>
      <c r="AE24" s="25"/>
      <c r="AF24" s="27"/>
      <c r="AG24" s="36"/>
      <c r="AH24" s="60"/>
      <c r="AI24" s="24"/>
    </row>
  </sheetData>
  <sheetProtection/>
  <printOptions/>
  <pageMargins left="0.7874015748031497" right="0.6692913385826772" top="1.220472440944882" bottom="0.984251968503937" header="0.9055118110236221" footer="0.5118110236220472"/>
  <pageSetup horizontalDpi="600" verticalDpi="6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E23 H23 K23 N23 Q23 T23 W23 Z23 AF23 AC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topLeftCell="B1" activePane="topRight" state="frozen"/>
      <selection pane="topLeft" activeCell="C12" sqref="C12"/>
      <selection pane="topRight" activeCell="B25" sqref="B25:D25"/>
    </sheetView>
  </sheetViews>
  <sheetFormatPr defaultColWidth="9.00390625" defaultRowHeight="13.5"/>
  <sheetData>
    <row r="1" spans="1:4" ht="21.75" customHeight="1">
      <c r="A1" s="1" t="s">
        <v>250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9" ht="12.75" customHeight="1">
      <c r="A3" s="28"/>
      <c r="B3" s="30"/>
      <c r="C3" s="9" t="s">
        <v>0</v>
      </c>
      <c r="D3" s="10"/>
      <c r="E3" s="30"/>
      <c r="F3" s="9" t="s">
        <v>36</v>
      </c>
      <c r="G3" s="10"/>
      <c r="H3" s="30"/>
      <c r="I3" s="9" t="s">
        <v>5</v>
      </c>
      <c r="J3" s="10"/>
      <c r="K3" s="30"/>
      <c r="L3" s="9" t="s">
        <v>10</v>
      </c>
      <c r="M3" s="10"/>
      <c r="N3" s="30"/>
      <c r="O3" s="9" t="s">
        <v>37</v>
      </c>
      <c r="P3" s="10"/>
      <c r="Q3" s="30"/>
      <c r="R3" s="9" t="s">
        <v>15</v>
      </c>
      <c r="S3" s="10"/>
    </row>
    <row r="4" spans="1:19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</row>
    <row r="5" spans="1:19" ht="12.75" customHeight="1">
      <c r="A5" s="4" t="s">
        <v>3</v>
      </c>
      <c r="B5" s="12">
        <f>SUM(C5:D5)</f>
        <v>2728</v>
      </c>
      <c r="C5" s="37">
        <f aca="true" t="shared" si="0" ref="C5:D24">SUM(F5,I5,L5,O5,R5)</f>
        <v>1413</v>
      </c>
      <c r="D5" s="13">
        <f t="shared" si="0"/>
        <v>1315</v>
      </c>
      <c r="E5" s="12">
        <f>SUM(F5:G5)</f>
        <v>466</v>
      </c>
      <c r="F5" s="37">
        <v>216</v>
      </c>
      <c r="G5" s="13">
        <v>250</v>
      </c>
      <c r="H5" s="12">
        <f>SUM(I5:J5)</f>
        <v>551</v>
      </c>
      <c r="I5" s="37">
        <v>278</v>
      </c>
      <c r="J5" s="13">
        <v>273</v>
      </c>
      <c r="K5" s="12">
        <f>SUM(L5:M5)</f>
        <v>345</v>
      </c>
      <c r="L5" s="37">
        <v>183</v>
      </c>
      <c r="M5" s="13">
        <v>162</v>
      </c>
      <c r="N5" s="12">
        <f>SUM(O5:P5)</f>
        <v>1040</v>
      </c>
      <c r="O5" s="37">
        <v>563</v>
      </c>
      <c r="P5" s="13">
        <v>477</v>
      </c>
      <c r="Q5" s="12">
        <f>SUM(R5:S5)</f>
        <v>326</v>
      </c>
      <c r="R5" s="37">
        <v>173</v>
      </c>
      <c r="S5" s="13">
        <v>153</v>
      </c>
    </row>
    <row r="6" spans="1:19" ht="12.75" customHeight="1">
      <c r="A6" s="4" t="s">
        <v>38</v>
      </c>
      <c r="B6" s="12">
        <f aca="true" t="shared" si="1" ref="B6:B24">SUM(C6:D6)</f>
        <v>3345</v>
      </c>
      <c r="C6" s="37">
        <f t="shared" si="0"/>
        <v>1688</v>
      </c>
      <c r="D6" s="13">
        <f t="shared" si="0"/>
        <v>1657</v>
      </c>
      <c r="E6" s="12">
        <f aca="true" t="shared" si="2" ref="E6:E24">SUM(F6:G6)</f>
        <v>533</v>
      </c>
      <c r="F6" s="37">
        <v>276</v>
      </c>
      <c r="G6" s="13">
        <v>257</v>
      </c>
      <c r="H6" s="12">
        <f aca="true" t="shared" si="3" ref="H6:H23">SUM(I6:J6)</f>
        <v>715</v>
      </c>
      <c r="I6" s="37">
        <v>366</v>
      </c>
      <c r="J6" s="13">
        <v>349</v>
      </c>
      <c r="K6" s="12">
        <f aca="true" t="shared" si="4" ref="K6:K23">SUM(L6:M6)</f>
        <v>427</v>
      </c>
      <c r="L6" s="37">
        <v>219</v>
      </c>
      <c r="M6" s="13">
        <v>208</v>
      </c>
      <c r="N6" s="12">
        <f aca="true" t="shared" si="5" ref="N6:N24">SUM(O6:P6)</f>
        <v>1259</v>
      </c>
      <c r="O6" s="37">
        <v>628</v>
      </c>
      <c r="P6" s="13">
        <v>631</v>
      </c>
      <c r="Q6" s="12">
        <f aca="true" t="shared" si="6" ref="Q6:Q23">SUM(R6:S6)</f>
        <v>411</v>
      </c>
      <c r="R6" s="37">
        <v>199</v>
      </c>
      <c r="S6" s="13">
        <v>212</v>
      </c>
    </row>
    <row r="7" spans="1:19" ht="12.75" customHeight="1">
      <c r="A7" s="4" t="s">
        <v>39</v>
      </c>
      <c r="B7" s="12">
        <f t="shared" si="1"/>
        <v>2922</v>
      </c>
      <c r="C7" s="37">
        <f t="shared" si="0"/>
        <v>1527</v>
      </c>
      <c r="D7" s="13">
        <f t="shared" si="0"/>
        <v>1395</v>
      </c>
      <c r="E7" s="12">
        <f t="shared" si="2"/>
        <v>487</v>
      </c>
      <c r="F7" s="37">
        <v>260</v>
      </c>
      <c r="G7" s="13">
        <v>227</v>
      </c>
      <c r="H7" s="12">
        <f t="shared" si="3"/>
        <v>591</v>
      </c>
      <c r="I7" s="37">
        <v>314</v>
      </c>
      <c r="J7" s="13">
        <v>277</v>
      </c>
      <c r="K7" s="12">
        <f t="shared" si="4"/>
        <v>319</v>
      </c>
      <c r="L7" s="37">
        <v>173</v>
      </c>
      <c r="M7" s="13">
        <v>146</v>
      </c>
      <c r="N7" s="12">
        <f t="shared" si="5"/>
        <v>1171</v>
      </c>
      <c r="O7" s="37">
        <v>607</v>
      </c>
      <c r="P7" s="13">
        <v>564</v>
      </c>
      <c r="Q7" s="12">
        <f t="shared" si="6"/>
        <v>354</v>
      </c>
      <c r="R7" s="37">
        <v>173</v>
      </c>
      <c r="S7" s="13">
        <v>181</v>
      </c>
    </row>
    <row r="8" spans="1:19" ht="12.75" customHeight="1">
      <c r="A8" s="5" t="s">
        <v>40</v>
      </c>
      <c r="B8" s="12">
        <f t="shared" si="1"/>
        <v>2278</v>
      </c>
      <c r="C8" s="37">
        <f t="shared" si="0"/>
        <v>1138</v>
      </c>
      <c r="D8" s="13">
        <f t="shared" si="0"/>
        <v>1140</v>
      </c>
      <c r="E8" s="12">
        <f t="shared" si="2"/>
        <v>328</v>
      </c>
      <c r="F8" s="37">
        <v>178</v>
      </c>
      <c r="G8" s="13">
        <v>150</v>
      </c>
      <c r="H8" s="12">
        <f t="shared" si="3"/>
        <v>519</v>
      </c>
      <c r="I8" s="37">
        <v>250</v>
      </c>
      <c r="J8" s="13">
        <v>269</v>
      </c>
      <c r="K8" s="12">
        <f t="shared" si="4"/>
        <v>260</v>
      </c>
      <c r="L8" s="37">
        <v>123</v>
      </c>
      <c r="M8" s="13">
        <v>137</v>
      </c>
      <c r="N8" s="12">
        <f t="shared" si="5"/>
        <v>903</v>
      </c>
      <c r="O8" s="37">
        <v>452</v>
      </c>
      <c r="P8" s="13">
        <v>451</v>
      </c>
      <c r="Q8" s="12">
        <f t="shared" si="6"/>
        <v>268</v>
      </c>
      <c r="R8" s="37">
        <v>135</v>
      </c>
      <c r="S8" s="13">
        <v>133</v>
      </c>
    </row>
    <row r="9" spans="1:19" ht="12.75" customHeight="1">
      <c r="A9" s="5" t="s">
        <v>41</v>
      </c>
      <c r="B9" s="12">
        <f t="shared" si="1"/>
        <v>2060</v>
      </c>
      <c r="C9" s="37">
        <f t="shared" si="0"/>
        <v>992</v>
      </c>
      <c r="D9" s="13">
        <f t="shared" si="0"/>
        <v>1068</v>
      </c>
      <c r="E9" s="12">
        <f t="shared" si="2"/>
        <v>315</v>
      </c>
      <c r="F9" s="37">
        <v>143</v>
      </c>
      <c r="G9" s="13">
        <v>172</v>
      </c>
      <c r="H9" s="12">
        <f t="shared" si="3"/>
        <v>476</v>
      </c>
      <c r="I9" s="37">
        <v>229</v>
      </c>
      <c r="J9" s="13">
        <v>247</v>
      </c>
      <c r="K9" s="12">
        <f t="shared" si="4"/>
        <v>261</v>
      </c>
      <c r="L9" s="37">
        <v>118</v>
      </c>
      <c r="M9" s="13">
        <v>143</v>
      </c>
      <c r="N9" s="12">
        <f t="shared" si="5"/>
        <v>746</v>
      </c>
      <c r="O9" s="37">
        <v>357</v>
      </c>
      <c r="P9" s="13">
        <v>389</v>
      </c>
      <c r="Q9" s="12">
        <f t="shared" si="6"/>
        <v>262</v>
      </c>
      <c r="R9" s="37">
        <v>145</v>
      </c>
      <c r="S9" s="13">
        <v>117</v>
      </c>
    </row>
    <row r="10" spans="1:19" ht="12.75" customHeight="1">
      <c r="A10" s="5" t="s">
        <v>42</v>
      </c>
      <c r="B10" s="12">
        <f t="shared" si="1"/>
        <v>2067</v>
      </c>
      <c r="C10" s="37">
        <f t="shared" si="0"/>
        <v>994</v>
      </c>
      <c r="D10" s="13">
        <f t="shared" si="0"/>
        <v>1073</v>
      </c>
      <c r="E10" s="12">
        <f t="shared" si="2"/>
        <v>317</v>
      </c>
      <c r="F10" s="37">
        <v>141</v>
      </c>
      <c r="G10" s="13">
        <v>176</v>
      </c>
      <c r="H10" s="12">
        <f t="shared" si="3"/>
        <v>460</v>
      </c>
      <c r="I10" s="37">
        <v>227</v>
      </c>
      <c r="J10" s="13">
        <v>233</v>
      </c>
      <c r="K10" s="12">
        <f t="shared" si="4"/>
        <v>257</v>
      </c>
      <c r="L10" s="37">
        <v>130</v>
      </c>
      <c r="M10" s="13">
        <v>127</v>
      </c>
      <c r="N10" s="12">
        <f t="shared" si="5"/>
        <v>771</v>
      </c>
      <c r="O10" s="37">
        <v>369</v>
      </c>
      <c r="P10" s="13">
        <v>402</v>
      </c>
      <c r="Q10" s="12">
        <f t="shared" si="6"/>
        <v>262</v>
      </c>
      <c r="R10" s="37">
        <v>127</v>
      </c>
      <c r="S10" s="13">
        <v>135</v>
      </c>
    </row>
    <row r="11" spans="1:19" ht="12.75" customHeight="1">
      <c r="A11" s="5" t="s">
        <v>43</v>
      </c>
      <c r="B11" s="12">
        <f t="shared" si="1"/>
        <v>1905</v>
      </c>
      <c r="C11" s="37">
        <f t="shared" si="0"/>
        <v>797</v>
      </c>
      <c r="D11" s="13">
        <f t="shared" si="0"/>
        <v>1108</v>
      </c>
      <c r="E11" s="12">
        <f t="shared" si="2"/>
        <v>320</v>
      </c>
      <c r="F11" s="37">
        <v>135</v>
      </c>
      <c r="G11" s="13">
        <v>185</v>
      </c>
      <c r="H11" s="12">
        <f t="shared" si="3"/>
        <v>402</v>
      </c>
      <c r="I11" s="37">
        <v>182</v>
      </c>
      <c r="J11" s="13">
        <v>220</v>
      </c>
      <c r="K11" s="12">
        <f t="shared" si="4"/>
        <v>242</v>
      </c>
      <c r="L11" s="37">
        <v>87</v>
      </c>
      <c r="M11" s="13">
        <v>155</v>
      </c>
      <c r="N11" s="12">
        <f t="shared" si="5"/>
        <v>725</v>
      </c>
      <c r="O11" s="37">
        <v>308</v>
      </c>
      <c r="P11" s="13">
        <v>417</v>
      </c>
      <c r="Q11" s="12">
        <f t="shared" si="6"/>
        <v>216</v>
      </c>
      <c r="R11" s="37">
        <v>85</v>
      </c>
      <c r="S11" s="13">
        <v>131</v>
      </c>
    </row>
    <row r="12" spans="1:19" ht="12.75" customHeight="1">
      <c r="A12" s="5" t="s">
        <v>44</v>
      </c>
      <c r="B12" s="12">
        <f t="shared" si="1"/>
        <v>1689</v>
      </c>
      <c r="C12" s="37">
        <f t="shared" si="0"/>
        <v>764</v>
      </c>
      <c r="D12" s="13">
        <f t="shared" si="0"/>
        <v>925</v>
      </c>
      <c r="E12" s="12">
        <f t="shared" si="2"/>
        <v>292</v>
      </c>
      <c r="F12" s="37">
        <v>135</v>
      </c>
      <c r="G12" s="13">
        <v>157</v>
      </c>
      <c r="H12" s="12">
        <f t="shared" si="3"/>
        <v>365</v>
      </c>
      <c r="I12" s="37">
        <v>167</v>
      </c>
      <c r="J12" s="13">
        <v>198</v>
      </c>
      <c r="K12" s="12">
        <f t="shared" si="4"/>
        <v>230</v>
      </c>
      <c r="L12" s="37">
        <v>108</v>
      </c>
      <c r="M12" s="13">
        <v>122</v>
      </c>
      <c r="N12" s="12">
        <f t="shared" si="5"/>
        <v>615</v>
      </c>
      <c r="O12" s="37">
        <v>261</v>
      </c>
      <c r="P12" s="13">
        <v>354</v>
      </c>
      <c r="Q12" s="12">
        <f t="shared" si="6"/>
        <v>187</v>
      </c>
      <c r="R12" s="37">
        <v>93</v>
      </c>
      <c r="S12" s="13">
        <v>94</v>
      </c>
    </row>
    <row r="13" spans="1:19" ht="12.75" customHeight="1">
      <c r="A13" s="5" t="s">
        <v>45</v>
      </c>
      <c r="B13" s="12">
        <f t="shared" si="1"/>
        <v>1615</v>
      </c>
      <c r="C13" s="37">
        <f t="shared" si="0"/>
        <v>760</v>
      </c>
      <c r="D13" s="13">
        <f t="shared" si="0"/>
        <v>855</v>
      </c>
      <c r="E13" s="12">
        <f t="shared" si="2"/>
        <v>254</v>
      </c>
      <c r="F13" s="37">
        <v>124</v>
      </c>
      <c r="G13" s="13">
        <v>130</v>
      </c>
      <c r="H13" s="12">
        <f t="shared" si="3"/>
        <v>333</v>
      </c>
      <c r="I13" s="37">
        <v>165</v>
      </c>
      <c r="J13" s="13">
        <v>168</v>
      </c>
      <c r="K13" s="12">
        <f t="shared" si="4"/>
        <v>195</v>
      </c>
      <c r="L13" s="37">
        <v>93</v>
      </c>
      <c r="M13" s="13">
        <v>102</v>
      </c>
      <c r="N13" s="12">
        <f t="shared" si="5"/>
        <v>597</v>
      </c>
      <c r="O13" s="37">
        <v>269</v>
      </c>
      <c r="P13" s="13">
        <v>328</v>
      </c>
      <c r="Q13" s="12">
        <f t="shared" si="6"/>
        <v>236</v>
      </c>
      <c r="R13" s="37">
        <v>109</v>
      </c>
      <c r="S13" s="13">
        <v>127</v>
      </c>
    </row>
    <row r="14" spans="1:19" ht="12.75" customHeight="1">
      <c r="A14" s="5" t="s">
        <v>46</v>
      </c>
      <c r="B14" s="12">
        <f t="shared" si="1"/>
        <v>1479</v>
      </c>
      <c r="C14" s="37">
        <f t="shared" si="0"/>
        <v>703</v>
      </c>
      <c r="D14" s="13">
        <f t="shared" si="0"/>
        <v>776</v>
      </c>
      <c r="E14" s="12">
        <f t="shared" si="2"/>
        <v>204</v>
      </c>
      <c r="F14" s="37">
        <v>99</v>
      </c>
      <c r="G14" s="13">
        <v>105</v>
      </c>
      <c r="H14" s="12">
        <f t="shared" si="3"/>
        <v>299</v>
      </c>
      <c r="I14" s="37">
        <v>129</v>
      </c>
      <c r="J14" s="13">
        <v>170</v>
      </c>
      <c r="K14" s="12">
        <f t="shared" si="4"/>
        <v>203</v>
      </c>
      <c r="L14" s="37">
        <v>106</v>
      </c>
      <c r="M14" s="13">
        <v>97</v>
      </c>
      <c r="N14" s="12">
        <f t="shared" si="5"/>
        <v>603</v>
      </c>
      <c r="O14" s="37">
        <v>290</v>
      </c>
      <c r="P14" s="13">
        <v>313</v>
      </c>
      <c r="Q14" s="12">
        <f t="shared" si="6"/>
        <v>170</v>
      </c>
      <c r="R14" s="37">
        <v>79</v>
      </c>
      <c r="S14" s="13">
        <v>91</v>
      </c>
    </row>
    <row r="15" spans="1:19" ht="12.75" customHeight="1">
      <c r="A15" s="5" t="s">
        <v>47</v>
      </c>
      <c r="B15" s="12">
        <f t="shared" si="1"/>
        <v>1264</v>
      </c>
      <c r="C15" s="37">
        <f t="shared" si="0"/>
        <v>646</v>
      </c>
      <c r="D15" s="13">
        <f t="shared" si="0"/>
        <v>618</v>
      </c>
      <c r="E15" s="12">
        <f t="shared" si="2"/>
        <v>197</v>
      </c>
      <c r="F15" s="37">
        <v>90</v>
      </c>
      <c r="G15" s="13">
        <v>107</v>
      </c>
      <c r="H15" s="12">
        <f t="shared" si="3"/>
        <v>288</v>
      </c>
      <c r="I15" s="37">
        <v>144</v>
      </c>
      <c r="J15" s="13">
        <v>144</v>
      </c>
      <c r="K15" s="12">
        <f t="shared" si="4"/>
        <v>138</v>
      </c>
      <c r="L15" s="37">
        <v>71</v>
      </c>
      <c r="M15" s="13">
        <v>67</v>
      </c>
      <c r="N15" s="12">
        <f t="shared" si="5"/>
        <v>488</v>
      </c>
      <c r="O15" s="37">
        <v>255</v>
      </c>
      <c r="P15" s="13">
        <v>233</v>
      </c>
      <c r="Q15" s="12">
        <f t="shared" si="6"/>
        <v>153</v>
      </c>
      <c r="R15" s="37">
        <v>86</v>
      </c>
      <c r="S15" s="13">
        <v>67</v>
      </c>
    </row>
    <row r="16" spans="1:19" ht="12.75" customHeight="1">
      <c r="A16" s="5" t="s">
        <v>48</v>
      </c>
      <c r="B16" s="12">
        <f t="shared" si="1"/>
        <v>1189</v>
      </c>
      <c r="C16" s="37">
        <f t="shared" si="0"/>
        <v>550</v>
      </c>
      <c r="D16" s="13">
        <f t="shared" si="0"/>
        <v>639</v>
      </c>
      <c r="E16" s="12">
        <f t="shared" si="2"/>
        <v>173</v>
      </c>
      <c r="F16" s="37">
        <v>84</v>
      </c>
      <c r="G16" s="13">
        <v>89</v>
      </c>
      <c r="H16" s="12">
        <f t="shared" si="3"/>
        <v>260</v>
      </c>
      <c r="I16" s="37">
        <v>127</v>
      </c>
      <c r="J16" s="13">
        <v>133</v>
      </c>
      <c r="K16" s="12">
        <f t="shared" si="4"/>
        <v>145</v>
      </c>
      <c r="L16" s="37">
        <v>65</v>
      </c>
      <c r="M16" s="13">
        <v>80</v>
      </c>
      <c r="N16" s="12">
        <f t="shared" si="5"/>
        <v>478</v>
      </c>
      <c r="O16" s="37">
        <v>217</v>
      </c>
      <c r="P16" s="13">
        <v>261</v>
      </c>
      <c r="Q16" s="12">
        <f t="shared" si="6"/>
        <v>133</v>
      </c>
      <c r="R16" s="37">
        <v>57</v>
      </c>
      <c r="S16" s="13">
        <v>76</v>
      </c>
    </row>
    <row r="17" spans="1:19" ht="12.75" customHeight="1">
      <c r="A17" s="5" t="s">
        <v>49</v>
      </c>
      <c r="B17" s="12">
        <f t="shared" si="1"/>
        <v>987</v>
      </c>
      <c r="C17" s="37">
        <f t="shared" si="0"/>
        <v>489</v>
      </c>
      <c r="D17" s="13">
        <f t="shared" si="0"/>
        <v>498</v>
      </c>
      <c r="E17" s="12">
        <f t="shared" si="2"/>
        <v>158</v>
      </c>
      <c r="F17" s="37">
        <v>78</v>
      </c>
      <c r="G17" s="13">
        <v>80</v>
      </c>
      <c r="H17" s="12">
        <f t="shared" si="3"/>
        <v>211</v>
      </c>
      <c r="I17" s="37">
        <v>100</v>
      </c>
      <c r="J17" s="13">
        <v>111</v>
      </c>
      <c r="K17" s="12">
        <f t="shared" si="4"/>
        <v>133</v>
      </c>
      <c r="L17" s="37">
        <v>75</v>
      </c>
      <c r="M17" s="13">
        <v>58</v>
      </c>
      <c r="N17" s="12">
        <f t="shared" si="5"/>
        <v>386</v>
      </c>
      <c r="O17" s="37">
        <v>186</v>
      </c>
      <c r="P17" s="13">
        <v>200</v>
      </c>
      <c r="Q17" s="12">
        <f t="shared" si="6"/>
        <v>99</v>
      </c>
      <c r="R17" s="37">
        <v>50</v>
      </c>
      <c r="S17" s="13">
        <v>49</v>
      </c>
    </row>
    <row r="18" spans="1:19" ht="12.75" customHeight="1">
      <c r="A18" s="5" t="s">
        <v>50</v>
      </c>
      <c r="B18" s="12">
        <f t="shared" si="1"/>
        <v>864</v>
      </c>
      <c r="C18" s="37">
        <f t="shared" si="0"/>
        <v>409</v>
      </c>
      <c r="D18" s="13">
        <f t="shared" si="0"/>
        <v>455</v>
      </c>
      <c r="E18" s="12">
        <f t="shared" si="2"/>
        <v>142</v>
      </c>
      <c r="F18" s="37">
        <v>67</v>
      </c>
      <c r="G18" s="13">
        <v>75</v>
      </c>
      <c r="H18" s="12">
        <f t="shared" si="3"/>
        <v>198</v>
      </c>
      <c r="I18" s="37">
        <v>88</v>
      </c>
      <c r="J18" s="13">
        <v>110</v>
      </c>
      <c r="K18" s="12">
        <f t="shared" si="4"/>
        <v>116</v>
      </c>
      <c r="L18" s="37">
        <v>56</v>
      </c>
      <c r="M18" s="13">
        <v>60</v>
      </c>
      <c r="N18" s="12">
        <f t="shared" si="5"/>
        <v>309</v>
      </c>
      <c r="O18" s="37">
        <v>149</v>
      </c>
      <c r="P18" s="13">
        <v>160</v>
      </c>
      <c r="Q18" s="12">
        <f t="shared" si="6"/>
        <v>99</v>
      </c>
      <c r="R18" s="37">
        <v>49</v>
      </c>
      <c r="S18" s="13">
        <v>50</v>
      </c>
    </row>
    <row r="19" spans="1:19" ht="12.75" customHeight="1">
      <c r="A19" s="5" t="s">
        <v>51</v>
      </c>
      <c r="B19" s="12">
        <f t="shared" si="1"/>
        <v>727</v>
      </c>
      <c r="C19" s="37">
        <f t="shared" si="0"/>
        <v>297</v>
      </c>
      <c r="D19" s="13">
        <f t="shared" si="0"/>
        <v>430</v>
      </c>
      <c r="E19" s="12">
        <f t="shared" si="2"/>
        <v>141</v>
      </c>
      <c r="F19" s="37">
        <v>61</v>
      </c>
      <c r="G19" s="13">
        <v>80</v>
      </c>
      <c r="H19" s="12">
        <f t="shared" si="3"/>
        <v>153</v>
      </c>
      <c r="I19" s="37">
        <v>59</v>
      </c>
      <c r="J19" s="13">
        <v>94</v>
      </c>
      <c r="K19" s="12">
        <f t="shared" si="4"/>
        <v>76</v>
      </c>
      <c r="L19" s="37">
        <v>33</v>
      </c>
      <c r="M19" s="13">
        <v>43</v>
      </c>
      <c r="N19" s="12">
        <f t="shared" si="5"/>
        <v>268</v>
      </c>
      <c r="O19" s="37">
        <v>113</v>
      </c>
      <c r="P19" s="13">
        <v>155</v>
      </c>
      <c r="Q19" s="12">
        <f t="shared" si="6"/>
        <v>89</v>
      </c>
      <c r="R19" s="37">
        <v>31</v>
      </c>
      <c r="S19" s="13">
        <v>58</v>
      </c>
    </row>
    <row r="20" spans="1:19" ht="12.75">
      <c r="A20" s="5" t="s">
        <v>52</v>
      </c>
      <c r="B20" s="12">
        <f t="shared" si="1"/>
        <v>407</v>
      </c>
      <c r="C20" s="37">
        <f t="shared" si="0"/>
        <v>180</v>
      </c>
      <c r="D20" s="13">
        <f t="shared" si="0"/>
        <v>227</v>
      </c>
      <c r="E20" s="12">
        <f t="shared" si="2"/>
        <v>71</v>
      </c>
      <c r="F20" s="37">
        <v>34</v>
      </c>
      <c r="G20" s="13">
        <v>37</v>
      </c>
      <c r="H20" s="12">
        <f t="shared" si="3"/>
        <v>97</v>
      </c>
      <c r="I20" s="37">
        <v>41</v>
      </c>
      <c r="J20" s="13">
        <v>56</v>
      </c>
      <c r="K20" s="12">
        <f t="shared" si="4"/>
        <v>51</v>
      </c>
      <c r="L20" s="37">
        <v>21</v>
      </c>
      <c r="M20" s="13">
        <v>30</v>
      </c>
      <c r="N20" s="12">
        <f t="shared" si="5"/>
        <v>142</v>
      </c>
      <c r="O20" s="37">
        <v>65</v>
      </c>
      <c r="P20" s="13">
        <v>77</v>
      </c>
      <c r="Q20" s="12">
        <f t="shared" si="6"/>
        <v>46</v>
      </c>
      <c r="R20" s="37">
        <v>19</v>
      </c>
      <c r="S20" s="42">
        <v>27</v>
      </c>
    </row>
    <row r="21" spans="1:19" ht="12.75">
      <c r="A21" s="5" t="s">
        <v>53</v>
      </c>
      <c r="B21" s="12">
        <f t="shared" si="1"/>
        <v>208</v>
      </c>
      <c r="C21" s="37">
        <f t="shared" si="0"/>
        <v>82</v>
      </c>
      <c r="D21" s="13">
        <f t="shared" si="0"/>
        <v>126</v>
      </c>
      <c r="E21" s="12">
        <f t="shared" si="2"/>
        <v>33</v>
      </c>
      <c r="F21" s="37">
        <v>10</v>
      </c>
      <c r="G21" s="13">
        <v>23</v>
      </c>
      <c r="H21" s="12">
        <f t="shared" si="3"/>
        <v>57</v>
      </c>
      <c r="I21" s="37">
        <v>30</v>
      </c>
      <c r="J21" s="13">
        <v>27</v>
      </c>
      <c r="K21" s="12">
        <f t="shared" si="4"/>
        <v>27</v>
      </c>
      <c r="L21" s="37">
        <v>6</v>
      </c>
      <c r="M21" s="13">
        <v>21</v>
      </c>
      <c r="N21" s="12">
        <f t="shared" si="5"/>
        <v>70</v>
      </c>
      <c r="O21" s="37">
        <v>28</v>
      </c>
      <c r="P21" s="13">
        <v>42</v>
      </c>
      <c r="Q21" s="12">
        <f t="shared" si="6"/>
        <v>21</v>
      </c>
      <c r="R21" s="37">
        <v>8</v>
      </c>
      <c r="S21" s="42">
        <v>13</v>
      </c>
    </row>
    <row r="22" spans="1:19" ht="12.75">
      <c r="A22" s="5" t="s">
        <v>54</v>
      </c>
      <c r="B22" s="12">
        <f t="shared" si="1"/>
        <v>77</v>
      </c>
      <c r="C22" s="37">
        <f t="shared" si="0"/>
        <v>24</v>
      </c>
      <c r="D22" s="13">
        <f t="shared" si="0"/>
        <v>53</v>
      </c>
      <c r="E22" s="12">
        <f t="shared" si="2"/>
        <v>10</v>
      </c>
      <c r="F22" s="37">
        <v>5</v>
      </c>
      <c r="G22" s="13">
        <v>5</v>
      </c>
      <c r="H22" s="12">
        <f t="shared" si="3"/>
        <v>16</v>
      </c>
      <c r="I22" s="37">
        <v>7</v>
      </c>
      <c r="J22" s="13">
        <v>9</v>
      </c>
      <c r="K22" s="12">
        <f t="shared" si="4"/>
        <v>10</v>
      </c>
      <c r="L22" s="37">
        <v>2</v>
      </c>
      <c r="M22" s="13">
        <v>8</v>
      </c>
      <c r="N22" s="12">
        <f t="shared" si="5"/>
        <v>31</v>
      </c>
      <c r="O22" s="37">
        <v>8</v>
      </c>
      <c r="P22" s="13">
        <v>23</v>
      </c>
      <c r="Q22" s="12">
        <f t="shared" si="6"/>
        <v>10</v>
      </c>
      <c r="R22" s="37">
        <v>2</v>
      </c>
      <c r="S22" s="42">
        <v>8</v>
      </c>
    </row>
    <row r="23" spans="1:19" ht="12.75">
      <c r="A23" s="5" t="s">
        <v>55</v>
      </c>
      <c r="B23" s="12">
        <f t="shared" si="1"/>
        <v>28</v>
      </c>
      <c r="C23" s="37">
        <f t="shared" si="0"/>
        <v>9</v>
      </c>
      <c r="D23" s="13">
        <f t="shared" si="0"/>
        <v>19</v>
      </c>
      <c r="E23" s="12">
        <f t="shared" si="2"/>
        <v>6</v>
      </c>
      <c r="F23" s="37">
        <v>1</v>
      </c>
      <c r="G23" s="13">
        <v>5</v>
      </c>
      <c r="H23" s="12">
        <f t="shared" si="3"/>
        <v>5</v>
      </c>
      <c r="I23" s="61" t="s">
        <v>276</v>
      </c>
      <c r="J23" s="13">
        <v>5</v>
      </c>
      <c r="K23" s="12">
        <f t="shared" si="4"/>
        <v>3</v>
      </c>
      <c r="L23" s="61" t="s">
        <v>276</v>
      </c>
      <c r="M23" s="13">
        <v>3</v>
      </c>
      <c r="N23" s="12">
        <f t="shared" si="5"/>
        <v>12</v>
      </c>
      <c r="O23" s="37">
        <v>6</v>
      </c>
      <c r="P23" s="13">
        <v>6</v>
      </c>
      <c r="Q23" s="12">
        <f t="shared" si="6"/>
        <v>2</v>
      </c>
      <c r="R23" s="37">
        <v>2</v>
      </c>
      <c r="S23" s="62" t="s">
        <v>276</v>
      </c>
    </row>
    <row r="24" spans="1:19" ht="12.75">
      <c r="A24" s="5" t="s">
        <v>56</v>
      </c>
      <c r="B24" s="12">
        <f t="shared" si="1"/>
        <v>4</v>
      </c>
      <c r="C24" s="37">
        <f t="shared" si="0"/>
        <v>2</v>
      </c>
      <c r="D24" s="13">
        <f t="shared" si="0"/>
        <v>2</v>
      </c>
      <c r="E24" s="12">
        <f t="shared" si="2"/>
        <v>1</v>
      </c>
      <c r="F24" s="37">
        <v>1</v>
      </c>
      <c r="G24" s="62" t="s">
        <v>276</v>
      </c>
      <c r="H24" s="63" t="s">
        <v>276</v>
      </c>
      <c r="I24" s="63" t="s">
        <v>276</v>
      </c>
      <c r="J24" s="62" t="s">
        <v>276</v>
      </c>
      <c r="K24" s="63" t="s">
        <v>276</v>
      </c>
      <c r="L24" s="63" t="s">
        <v>276</v>
      </c>
      <c r="M24" s="62" t="s">
        <v>276</v>
      </c>
      <c r="N24" s="12">
        <f t="shared" si="5"/>
        <v>3</v>
      </c>
      <c r="O24" s="37">
        <v>1</v>
      </c>
      <c r="P24" s="13">
        <v>2</v>
      </c>
      <c r="Q24" s="63" t="s">
        <v>276</v>
      </c>
      <c r="R24" s="63" t="s">
        <v>276</v>
      </c>
      <c r="S24" s="62" t="s">
        <v>276</v>
      </c>
    </row>
    <row r="25" spans="1:19" ht="12.7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  <c r="N25" s="63" t="s">
        <v>276</v>
      </c>
      <c r="O25" s="63" t="s">
        <v>276</v>
      </c>
      <c r="P25" s="64" t="s">
        <v>276</v>
      </c>
      <c r="Q25" s="63" t="s">
        <v>276</v>
      </c>
      <c r="R25" s="63" t="s">
        <v>276</v>
      </c>
      <c r="S25" s="64" t="s">
        <v>276</v>
      </c>
    </row>
    <row r="26" spans="1:19" ht="12.75">
      <c r="A26" s="7" t="s">
        <v>0</v>
      </c>
      <c r="B26" s="15">
        <f>SUM(C26:D26)</f>
        <v>27843</v>
      </c>
      <c r="C26" s="38">
        <f>SUM(C5:C25)</f>
        <v>13464</v>
      </c>
      <c r="D26" s="17">
        <f>SUM(D5:D25)</f>
        <v>14379</v>
      </c>
      <c r="E26" s="15">
        <f>SUM(F26:G26)</f>
        <v>4448</v>
      </c>
      <c r="F26" s="38">
        <f>SUM(F5:F25)</f>
        <v>2138</v>
      </c>
      <c r="G26" s="17">
        <f>SUM(G5:G25)</f>
        <v>2310</v>
      </c>
      <c r="H26" s="15">
        <f>SUM(I26:J26)</f>
        <v>5996</v>
      </c>
      <c r="I26" s="38">
        <f>SUM(I5:I25)</f>
        <v>2903</v>
      </c>
      <c r="J26" s="17">
        <f>SUM(J5:J25)</f>
        <v>3093</v>
      </c>
      <c r="K26" s="15">
        <f>SUM(L26:M26)</f>
        <v>3438</v>
      </c>
      <c r="L26" s="38">
        <f>SUM(L5:L25)</f>
        <v>1669</v>
      </c>
      <c r="M26" s="17">
        <f>SUM(M5:M25)</f>
        <v>1769</v>
      </c>
      <c r="N26" s="15">
        <f>SUM(O26:P26)</f>
        <v>10617</v>
      </c>
      <c r="O26" s="38">
        <f>SUM(O5:O25)</f>
        <v>5132</v>
      </c>
      <c r="P26" s="17">
        <f>SUM(P5:P25)</f>
        <v>5485</v>
      </c>
      <c r="Q26" s="15">
        <f>SUM(R26:S26)</f>
        <v>3344</v>
      </c>
      <c r="R26" s="38">
        <f>SUM(R5:R25)</f>
        <v>1622</v>
      </c>
      <c r="S26" s="43">
        <f>SUM(S5:S25)</f>
        <v>1722</v>
      </c>
    </row>
    <row r="27" spans="1:19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  <c r="N27" s="18"/>
      <c r="O27" s="39"/>
      <c r="P27" s="20"/>
      <c r="Q27" s="18"/>
      <c r="R27" s="39"/>
      <c r="S27" s="44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Q26 N26 K26 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19" sqref="H19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1940</v>
      </c>
      <c r="C5" s="38">
        <f aca="true" t="shared" si="0" ref="C5:C23">SUM(F5,I5,L5,)</f>
        <v>1033</v>
      </c>
      <c r="D5" s="17">
        <f aca="true" t="shared" si="1" ref="D5:D24">SUM(G5,J5,M5,)</f>
        <v>907</v>
      </c>
      <c r="E5" s="12">
        <f>SUM(F5:G5)</f>
        <v>628</v>
      </c>
      <c r="F5" s="37">
        <v>324</v>
      </c>
      <c r="G5" s="13">
        <v>304</v>
      </c>
      <c r="H5" s="12">
        <f>SUM(I5:J5)</f>
        <v>767</v>
      </c>
      <c r="I5" s="37">
        <v>424</v>
      </c>
      <c r="J5" s="13">
        <v>343</v>
      </c>
      <c r="K5" s="12">
        <f>SUM(L5:M5)</f>
        <v>545</v>
      </c>
      <c r="L5" s="38">
        <v>285</v>
      </c>
      <c r="M5" s="13">
        <v>260</v>
      </c>
    </row>
    <row r="6" spans="1:13" ht="12.75" customHeight="1">
      <c r="A6" s="4" t="s">
        <v>58</v>
      </c>
      <c r="B6" s="12">
        <f aca="true" t="shared" si="2" ref="B6:B24">SUM(C6:D6)</f>
        <v>2608</v>
      </c>
      <c r="C6" s="37">
        <f t="shared" si="0"/>
        <v>1349</v>
      </c>
      <c r="D6" s="13">
        <f t="shared" si="1"/>
        <v>1259</v>
      </c>
      <c r="E6" s="12">
        <f aca="true" t="shared" si="3" ref="E6:E24">SUM(F6:G6)</f>
        <v>873</v>
      </c>
      <c r="F6" s="37">
        <v>453</v>
      </c>
      <c r="G6" s="13">
        <v>420</v>
      </c>
      <c r="H6" s="12">
        <f aca="true" t="shared" si="4" ref="H6:H24">SUM(I6:J6)</f>
        <v>997</v>
      </c>
      <c r="I6" s="37">
        <v>530</v>
      </c>
      <c r="J6" s="13">
        <v>467</v>
      </c>
      <c r="K6" s="12">
        <f aca="true" t="shared" si="5" ref="K6:K24">SUM(L6:M6)</f>
        <v>738</v>
      </c>
      <c r="L6" s="37">
        <v>366</v>
      </c>
      <c r="M6" s="13">
        <v>372</v>
      </c>
    </row>
    <row r="7" spans="1:13" ht="12.75" customHeight="1">
      <c r="A7" s="4" t="s">
        <v>59</v>
      </c>
      <c r="B7" s="12">
        <f t="shared" si="2"/>
        <v>3201</v>
      </c>
      <c r="C7" s="37">
        <f t="shared" si="0"/>
        <v>1600</v>
      </c>
      <c r="D7" s="13">
        <f t="shared" si="1"/>
        <v>1601</v>
      </c>
      <c r="E7" s="12">
        <f t="shared" si="3"/>
        <v>1119</v>
      </c>
      <c r="F7" s="37">
        <v>569</v>
      </c>
      <c r="G7" s="13">
        <v>550</v>
      </c>
      <c r="H7" s="12">
        <f t="shared" si="4"/>
        <v>1197</v>
      </c>
      <c r="I7" s="37">
        <v>588</v>
      </c>
      <c r="J7" s="13">
        <v>609</v>
      </c>
      <c r="K7" s="12">
        <f t="shared" si="5"/>
        <v>885</v>
      </c>
      <c r="L7" s="37">
        <v>443</v>
      </c>
      <c r="M7" s="13">
        <v>442</v>
      </c>
    </row>
    <row r="8" spans="1:13" ht="12.75" customHeight="1">
      <c r="A8" s="5" t="s">
        <v>60</v>
      </c>
      <c r="B8" s="12">
        <f t="shared" si="2"/>
        <v>2068</v>
      </c>
      <c r="C8" s="37">
        <f t="shared" si="0"/>
        <v>1057</v>
      </c>
      <c r="D8" s="13">
        <f t="shared" si="1"/>
        <v>1011</v>
      </c>
      <c r="E8" s="12">
        <f t="shared" si="3"/>
        <v>720</v>
      </c>
      <c r="F8" s="37">
        <v>379</v>
      </c>
      <c r="G8" s="13">
        <v>341</v>
      </c>
      <c r="H8" s="12">
        <f t="shared" si="4"/>
        <v>796</v>
      </c>
      <c r="I8" s="37">
        <v>402</v>
      </c>
      <c r="J8" s="13">
        <v>394</v>
      </c>
      <c r="K8" s="12">
        <f t="shared" si="5"/>
        <v>552</v>
      </c>
      <c r="L8" s="37">
        <v>276</v>
      </c>
      <c r="M8" s="13">
        <v>276</v>
      </c>
    </row>
    <row r="9" spans="1:13" ht="12.75" customHeight="1">
      <c r="A9" s="5" t="s">
        <v>61</v>
      </c>
      <c r="B9" s="12">
        <f t="shared" si="2"/>
        <v>1586</v>
      </c>
      <c r="C9" s="37">
        <f t="shared" si="0"/>
        <v>731</v>
      </c>
      <c r="D9" s="13">
        <f t="shared" si="1"/>
        <v>855</v>
      </c>
      <c r="E9" s="12">
        <f t="shared" si="3"/>
        <v>551</v>
      </c>
      <c r="F9" s="37">
        <v>241</v>
      </c>
      <c r="G9" s="13">
        <v>310</v>
      </c>
      <c r="H9" s="12">
        <f t="shared" si="4"/>
        <v>611</v>
      </c>
      <c r="I9" s="37">
        <v>286</v>
      </c>
      <c r="J9" s="13">
        <v>325</v>
      </c>
      <c r="K9" s="12">
        <f t="shared" si="5"/>
        <v>424</v>
      </c>
      <c r="L9" s="37">
        <v>204</v>
      </c>
      <c r="M9" s="13">
        <v>220</v>
      </c>
    </row>
    <row r="10" spans="1:13" ht="12.75" customHeight="1">
      <c r="A10" s="5" t="s">
        <v>62</v>
      </c>
      <c r="B10" s="12">
        <f t="shared" si="2"/>
        <v>1847</v>
      </c>
      <c r="C10" s="37">
        <f t="shared" si="0"/>
        <v>910</v>
      </c>
      <c r="D10" s="13">
        <f t="shared" si="1"/>
        <v>937</v>
      </c>
      <c r="E10" s="12">
        <f t="shared" si="3"/>
        <v>648</v>
      </c>
      <c r="F10" s="37">
        <v>317</v>
      </c>
      <c r="G10" s="13">
        <v>331</v>
      </c>
      <c r="H10" s="12">
        <f t="shared" si="4"/>
        <v>688</v>
      </c>
      <c r="I10" s="37">
        <v>339</v>
      </c>
      <c r="J10" s="13">
        <v>349</v>
      </c>
      <c r="K10" s="12">
        <f t="shared" si="5"/>
        <v>511</v>
      </c>
      <c r="L10" s="37">
        <v>254</v>
      </c>
      <c r="M10" s="13">
        <v>257</v>
      </c>
    </row>
    <row r="11" spans="1:13" ht="12.75" customHeight="1">
      <c r="A11" s="5" t="s">
        <v>63</v>
      </c>
      <c r="B11" s="12">
        <f t="shared" si="2"/>
        <v>1919</v>
      </c>
      <c r="C11" s="37">
        <f t="shared" si="0"/>
        <v>933</v>
      </c>
      <c r="D11" s="13">
        <f t="shared" si="1"/>
        <v>986</v>
      </c>
      <c r="E11" s="12">
        <f t="shared" si="3"/>
        <v>656</v>
      </c>
      <c r="F11" s="37">
        <v>317</v>
      </c>
      <c r="G11" s="13">
        <v>339</v>
      </c>
      <c r="H11" s="12">
        <f t="shared" si="4"/>
        <v>731</v>
      </c>
      <c r="I11" s="37">
        <v>357</v>
      </c>
      <c r="J11" s="13">
        <v>374</v>
      </c>
      <c r="K11" s="12">
        <f t="shared" si="5"/>
        <v>532</v>
      </c>
      <c r="L11" s="37">
        <v>259</v>
      </c>
      <c r="M11" s="13">
        <v>273</v>
      </c>
    </row>
    <row r="12" spans="1:13" ht="12.75" customHeight="1">
      <c r="A12" s="5" t="s">
        <v>64</v>
      </c>
      <c r="B12" s="12">
        <f t="shared" si="2"/>
        <v>1796</v>
      </c>
      <c r="C12" s="37">
        <f t="shared" si="0"/>
        <v>761</v>
      </c>
      <c r="D12" s="13">
        <f t="shared" si="1"/>
        <v>1035</v>
      </c>
      <c r="E12" s="12">
        <f t="shared" si="3"/>
        <v>623</v>
      </c>
      <c r="F12" s="37">
        <v>266</v>
      </c>
      <c r="G12" s="13">
        <v>357</v>
      </c>
      <c r="H12" s="12">
        <f t="shared" si="4"/>
        <v>681</v>
      </c>
      <c r="I12" s="37">
        <v>291</v>
      </c>
      <c r="J12" s="13">
        <v>390</v>
      </c>
      <c r="K12" s="12">
        <f t="shared" si="5"/>
        <v>492</v>
      </c>
      <c r="L12" s="37">
        <v>204</v>
      </c>
      <c r="M12" s="13">
        <v>288</v>
      </c>
    </row>
    <row r="13" spans="1:13" ht="12.75" customHeight="1">
      <c r="A13" s="5" t="s">
        <v>65</v>
      </c>
      <c r="B13" s="12">
        <f t="shared" si="2"/>
        <v>1586</v>
      </c>
      <c r="C13" s="37">
        <f t="shared" si="0"/>
        <v>713</v>
      </c>
      <c r="D13" s="13">
        <f t="shared" si="1"/>
        <v>873</v>
      </c>
      <c r="E13" s="12">
        <f t="shared" si="3"/>
        <v>571</v>
      </c>
      <c r="F13" s="37">
        <v>260</v>
      </c>
      <c r="G13" s="13">
        <v>311</v>
      </c>
      <c r="H13" s="12">
        <f t="shared" si="4"/>
        <v>567</v>
      </c>
      <c r="I13" s="37">
        <v>237</v>
      </c>
      <c r="J13" s="13">
        <v>330</v>
      </c>
      <c r="K13" s="12">
        <f t="shared" si="5"/>
        <v>448</v>
      </c>
      <c r="L13" s="37">
        <v>216</v>
      </c>
      <c r="M13" s="13">
        <v>232</v>
      </c>
    </row>
    <row r="14" spans="1:13" ht="12.75" customHeight="1">
      <c r="A14" s="5" t="s">
        <v>66</v>
      </c>
      <c r="B14" s="12">
        <f t="shared" si="2"/>
        <v>1550</v>
      </c>
      <c r="C14" s="37">
        <f t="shared" si="0"/>
        <v>721</v>
      </c>
      <c r="D14" s="13">
        <f t="shared" si="1"/>
        <v>829</v>
      </c>
      <c r="E14" s="12">
        <f t="shared" si="3"/>
        <v>528</v>
      </c>
      <c r="F14" s="37">
        <v>254</v>
      </c>
      <c r="G14" s="13">
        <v>274</v>
      </c>
      <c r="H14" s="12">
        <f t="shared" si="4"/>
        <v>572</v>
      </c>
      <c r="I14" s="37">
        <v>257</v>
      </c>
      <c r="J14" s="13">
        <v>315</v>
      </c>
      <c r="K14" s="12">
        <f t="shared" si="5"/>
        <v>450</v>
      </c>
      <c r="L14" s="37">
        <v>210</v>
      </c>
      <c r="M14" s="13">
        <v>240</v>
      </c>
    </row>
    <row r="15" spans="1:13" ht="12.75" customHeight="1">
      <c r="A15" s="5" t="s">
        <v>67</v>
      </c>
      <c r="B15" s="12">
        <f t="shared" si="2"/>
        <v>1377</v>
      </c>
      <c r="C15" s="37">
        <f t="shared" si="0"/>
        <v>646</v>
      </c>
      <c r="D15" s="13">
        <f t="shared" si="1"/>
        <v>731</v>
      </c>
      <c r="E15" s="12">
        <f t="shared" si="3"/>
        <v>481</v>
      </c>
      <c r="F15" s="37">
        <v>217</v>
      </c>
      <c r="G15" s="13">
        <v>264</v>
      </c>
      <c r="H15" s="12">
        <f t="shared" si="4"/>
        <v>559</v>
      </c>
      <c r="I15" s="37">
        <v>271</v>
      </c>
      <c r="J15" s="13">
        <v>288</v>
      </c>
      <c r="K15" s="12">
        <f t="shared" si="5"/>
        <v>337</v>
      </c>
      <c r="L15" s="37">
        <v>158</v>
      </c>
      <c r="M15" s="13">
        <v>179</v>
      </c>
    </row>
    <row r="16" spans="1:13" ht="12.75" customHeight="1">
      <c r="A16" s="5" t="s">
        <v>68</v>
      </c>
      <c r="B16" s="12">
        <f t="shared" si="2"/>
        <v>1183</v>
      </c>
      <c r="C16" s="37">
        <f t="shared" si="0"/>
        <v>598</v>
      </c>
      <c r="D16" s="13">
        <f t="shared" si="1"/>
        <v>585</v>
      </c>
      <c r="E16" s="12">
        <f t="shared" si="3"/>
        <v>396</v>
      </c>
      <c r="F16" s="37">
        <v>199</v>
      </c>
      <c r="G16" s="13">
        <v>197</v>
      </c>
      <c r="H16" s="12">
        <f t="shared" si="4"/>
        <v>459</v>
      </c>
      <c r="I16" s="37">
        <v>236</v>
      </c>
      <c r="J16" s="13">
        <v>223</v>
      </c>
      <c r="K16" s="12">
        <f t="shared" si="5"/>
        <v>328</v>
      </c>
      <c r="L16" s="37">
        <v>163</v>
      </c>
      <c r="M16" s="13">
        <v>165</v>
      </c>
    </row>
    <row r="17" spans="1:13" ht="12.75" customHeight="1">
      <c r="A17" s="5" t="s">
        <v>69</v>
      </c>
      <c r="B17" s="12">
        <f t="shared" si="2"/>
        <v>1044</v>
      </c>
      <c r="C17" s="37">
        <f t="shared" si="0"/>
        <v>470</v>
      </c>
      <c r="D17" s="13">
        <f t="shared" si="1"/>
        <v>574</v>
      </c>
      <c r="E17" s="12">
        <f t="shared" si="3"/>
        <v>353</v>
      </c>
      <c r="F17" s="37">
        <v>157</v>
      </c>
      <c r="G17" s="13">
        <v>196</v>
      </c>
      <c r="H17" s="12">
        <f t="shared" si="4"/>
        <v>429</v>
      </c>
      <c r="I17" s="37">
        <v>190</v>
      </c>
      <c r="J17" s="13">
        <v>239</v>
      </c>
      <c r="K17" s="12">
        <f t="shared" si="5"/>
        <v>262</v>
      </c>
      <c r="L17" s="37">
        <v>123</v>
      </c>
      <c r="M17" s="13">
        <v>139</v>
      </c>
    </row>
    <row r="18" spans="1:13" ht="12.75" customHeight="1">
      <c r="A18" s="5" t="s">
        <v>70</v>
      </c>
      <c r="B18" s="12">
        <f t="shared" si="2"/>
        <v>860</v>
      </c>
      <c r="C18" s="37">
        <f t="shared" si="0"/>
        <v>423</v>
      </c>
      <c r="D18" s="13">
        <f t="shared" si="1"/>
        <v>437</v>
      </c>
      <c r="E18" s="12">
        <f t="shared" si="3"/>
        <v>299</v>
      </c>
      <c r="F18" s="37">
        <v>155</v>
      </c>
      <c r="G18" s="13">
        <v>144</v>
      </c>
      <c r="H18" s="12">
        <f t="shared" si="4"/>
        <v>339</v>
      </c>
      <c r="I18" s="37">
        <v>158</v>
      </c>
      <c r="J18" s="13">
        <v>181</v>
      </c>
      <c r="K18" s="12">
        <f t="shared" si="5"/>
        <v>222</v>
      </c>
      <c r="L18" s="37">
        <v>110</v>
      </c>
      <c r="M18" s="13">
        <v>112</v>
      </c>
    </row>
    <row r="19" spans="1:13" ht="12.75" customHeight="1">
      <c r="A19" s="5" t="s">
        <v>71</v>
      </c>
      <c r="B19" s="12">
        <f t="shared" si="2"/>
        <v>698</v>
      </c>
      <c r="C19" s="37">
        <f t="shared" si="0"/>
        <v>314</v>
      </c>
      <c r="D19" s="13">
        <f t="shared" si="1"/>
        <v>384</v>
      </c>
      <c r="E19" s="12">
        <f t="shared" si="3"/>
        <v>237</v>
      </c>
      <c r="F19" s="37">
        <v>97</v>
      </c>
      <c r="G19" s="13">
        <v>140</v>
      </c>
      <c r="H19" s="12">
        <f t="shared" si="4"/>
        <v>265</v>
      </c>
      <c r="I19" s="37">
        <v>129</v>
      </c>
      <c r="J19" s="13">
        <v>136</v>
      </c>
      <c r="K19" s="12">
        <f t="shared" si="5"/>
        <v>196</v>
      </c>
      <c r="L19" s="37">
        <v>88</v>
      </c>
      <c r="M19" s="13">
        <v>108</v>
      </c>
    </row>
    <row r="20" spans="1:13" ht="12.75">
      <c r="A20" s="5" t="s">
        <v>72</v>
      </c>
      <c r="B20" s="12">
        <f t="shared" si="2"/>
        <v>515</v>
      </c>
      <c r="C20" s="37">
        <f t="shared" si="0"/>
        <v>201</v>
      </c>
      <c r="D20" s="13">
        <f t="shared" si="1"/>
        <v>314</v>
      </c>
      <c r="E20" s="12">
        <f t="shared" si="3"/>
        <v>163</v>
      </c>
      <c r="F20" s="37">
        <v>59</v>
      </c>
      <c r="G20" s="13">
        <v>104</v>
      </c>
      <c r="H20" s="12">
        <f t="shared" si="4"/>
        <v>191</v>
      </c>
      <c r="I20" s="37">
        <v>79</v>
      </c>
      <c r="J20" s="13">
        <v>112</v>
      </c>
      <c r="K20" s="12">
        <f t="shared" si="5"/>
        <v>161</v>
      </c>
      <c r="L20" s="37">
        <v>63</v>
      </c>
      <c r="M20" s="13">
        <v>98</v>
      </c>
    </row>
    <row r="21" spans="1:13" ht="12.75">
      <c r="A21" s="5" t="s">
        <v>73</v>
      </c>
      <c r="B21" s="12">
        <f t="shared" si="2"/>
        <v>249</v>
      </c>
      <c r="C21" s="37">
        <f t="shared" si="0"/>
        <v>101</v>
      </c>
      <c r="D21" s="13">
        <f t="shared" si="1"/>
        <v>148</v>
      </c>
      <c r="E21" s="12">
        <f t="shared" si="3"/>
        <v>98</v>
      </c>
      <c r="F21" s="37">
        <v>34</v>
      </c>
      <c r="G21" s="13">
        <v>64</v>
      </c>
      <c r="H21" s="12">
        <f t="shared" si="4"/>
        <v>86</v>
      </c>
      <c r="I21" s="37">
        <v>38</v>
      </c>
      <c r="J21" s="13">
        <v>48</v>
      </c>
      <c r="K21" s="12">
        <f t="shared" si="5"/>
        <v>65</v>
      </c>
      <c r="L21" s="37">
        <v>29</v>
      </c>
      <c r="M21" s="13">
        <v>36</v>
      </c>
    </row>
    <row r="22" spans="1:13" ht="12.75">
      <c r="A22" s="5" t="s">
        <v>74</v>
      </c>
      <c r="B22" s="12">
        <f t="shared" si="2"/>
        <v>94</v>
      </c>
      <c r="C22" s="37">
        <f t="shared" si="0"/>
        <v>30</v>
      </c>
      <c r="D22" s="13">
        <f t="shared" si="1"/>
        <v>64</v>
      </c>
      <c r="E22" s="12">
        <f t="shared" si="3"/>
        <v>38</v>
      </c>
      <c r="F22" s="37">
        <v>14</v>
      </c>
      <c r="G22" s="13">
        <v>24</v>
      </c>
      <c r="H22" s="12">
        <f t="shared" si="4"/>
        <v>31</v>
      </c>
      <c r="I22" s="37">
        <v>10</v>
      </c>
      <c r="J22" s="13">
        <v>21</v>
      </c>
      <c r="K22" s="12">
        <f t="shared" si="5"/>
        <v>25</v>
      </c>
      <c r="L22" s="37">
        <v>6</v>
      </c>
      <c r="M22" s="13">
        <v>19</v>
      </c>
    </row>
    <row r="23" spans="1:13" ht="12.75">
      <c r="A23" s="5" t="s">
        <v>75</v>
      </c>
      <c r="B23" s="12">
        <f t="shared" si="2"/>
        <v>16</v>
      </c>
      <c r="C23" s="37">
        <f t="shared" si="0"/>
        <v>3</v>
      </c>
      <c r="D23" s="13">
        <f t="shared" si="1"/>
        <v>13</v>
      </c>
      <c r="E23" s="12">
        <f t="shared" si="3"/>
        <v>4</v>
      </c>
      <c r="F23" s="37">
        <v>1</v>
      </c>
      <c r="G23" s="13">
        <v>3</v>
      </c>
      <c r="H23" s="12">
        <f t="shared" si="4"/>
        <v>5</v>
      </c>
      <c r="I23" s="61" t="s">
        <v>276</v>
      </c>
      <c r="J23" s="13">
        <v>5</v>
      </c>
      <c r="K23" s="12">
        <f t="shared" si="5"/>
        <v>7</v>
      </c>
      <c r="L23" s="37">
        <v>2</v>
      </c>
      <c r="M23" s="13">
        <v>5</v>
      </c>
    </row>
    <row r="24" spans="1:13" ht="12.75">
      <c r="A24" s="5" t="s">
        <v>76</v>
      </c>
      <c r="B24" s="12">
        <f t="shared" si="2"/>
        <v>3</v>
      </c>
      <c r="C24" s="61" t="s">
        <v>276</v>
      </c>
      <c r="D24" s="13">
        <f t="shared" si="1"/>
        <v>3</v>
      </c>
      <c r="E24" s="12">
        <f t="shared" si="3"/>
        <v>1</v>
      </c>
      <c r="F24" s="61" t="s">
        <v>276</v>
      </c>
      <c r="G24" s="13">
        <v>1</v>
      </c>
      <c r="H24" s="12">
        <f t="shared" si="4"/>
        <v>1</v>
      </c>
      <c r="I24" s="61" t="s">
        <v>276</v>
      </c>
      <c r="J24" s="13">
        <v>1</v>
      </c>
      <c r="K24" s="12">
        <f t="shared" si="5"/>
        <v>1</v>
      </c>
      <c r="L24" s="61" t="s">
        <v>276</v>
      </c>
      <c r="M24" s="13">
        <v>1</v>
      </c>
    </row>
    <row r="25" spans="1:13" ht="12.7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2.75">
      <c r="A26" s="7" t="s">
        <v>0</v>
      </c>
      <c r="B26" s="15">
        <f>SUM(C26:D26)</f>
        <v>26140</v>
      </c>
      <c r="C26" s="38">
        <f>SUM(C5:C25)</f>
        <v>12594</v>
      </c>
      <c r="D26" s="17">
        <f>SUM(D5:D25)</f>
        <v>13546</v>
      </c>
      <c r="E26" s="15">
        <f>SUM(F26:G26)</f>
        <v>8987</v>
      </c>
      <c r="F26" s="38">
        <f>SUM(F5:F25)</f>
        <v>4313</v>
      </c>
      <c r="G26" s="17">
        <f>SUM(G5:G25)</f>
        <v>4674</v>
      </c>
      <c r="H26" s="15">
        <f>SUM(I26:J26)</f>
        <v>9972</v>
      </c>
      <c r="I26" s="38">
        <f>SUM(I5:I25)</f>
        <v>4822</v>
      </c>
      <c r="J26" s="17">
        <f>SUM(J5:J25)</f>
        <v>5150</v>
      </c>
      <c r="K26" s="15">
        <f>SUM(L26:M26)</f>
        <v>7181</v>
      </c>
      <c r="L26" s="38">
        <f>SUM(L5:L25)</f>
        <v>3459</v>
      </c>
      <c r="M26" s="17">
        <f>SUM(M5:M25)</f>
        <v>3722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055118110236221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24" sqref="H24:J24"/>
    </sheetView>
  </sheetViews>
  <sheetFormatPr defaultColWidth="9.00390625" defaultRowHeight="13.5"/>
  <sheetData>
    <row r="1" spans="1:4" ht="21.75" customHeight="1">
      <c r="A1" s="1" t="s">
        <v>252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1528</v>
      </c>
      <c r="C5" s="38">
        <f aca="true" t="shared" si="0" ref="C5:C23">SUM(F5,I5,L5,)</f>
        <v>778</v>
      </c>
      <c r="D5" s="17">
        <f aca="true" t="shared" si="1" ref="D5:D24">SUM(G5,J5,M5,)</f>
        <v>750</v>
      </c>
      <c r="E5" s="12">
        <f>SUM(F5:G5)</f>
        <v>454</v>
      </c>
      <c r="F5" s="37">
        <v>227</v>
      </c>
      <c r="G5" s="13">
        <v>227</v>
      </c>
      <c r="H5" s="12">
        <f>SUM(I5:J5)</f>
        <v>623</v>
      </c>
      <c r="I5" s="37">
        <v>314</v>
      </c>
      <c r="J5" s="13">
        <v>309</v>
      </c>
      <c r="K5" s="12">
        <f>SUM(L5:M5)</f>
        <v>451</v>
      </c>
      <c r="L5" s="37">
        <v>237</v>
      </c>
      <c r="M5" s="13">
        <v>214</v>
      </c>
    </row>
    <row r="6" spans="1:13" ht="12.75" customHeight="1">
      <c r="A6" s="4" t="s">
        <v>77</v>
      </c>
      <c r="B6" s="12">
        <f aca="true" t="shared" si="2" ref="B6:B24">SUM(C6:D6)</f>
        <v>1891</v>
      </c>
      <c r="C6" s="37">
        <f t="shared" si="0"/>
        <v>1012</v>
      </c>
      <c r="D6" s="13">
        <f t="shared" si="1"/>
        <v>879</v>
      </c>
      <c r="E6" s="12">
        <f aca="true" t="shared" si="3" ref="E6:E24">SUM(F6:G6)</f>
        <v>632</v>
      </c>
      <c r="F6" s="37">
        <v>328</v>
      </c>
      <c r="G6" s="13">
        <v>304</v>
      </c>
      <c r="H6" s="12">
        <f aca="true" t="shared" si="4" ref="H6:H23">SUM(I6:J6)</f>
        <v>752</v>
      </c>
      <c r="I6" s="37">
        <v>415</v>
      </c>
      <c r="J6" s="13">
        <v>337</v>
      </c>
      <c r="K6" s="12">
        <f aca="true" t="shared" si="5" ref="K6:K23">SUM(L6:M6)</f>
        <v>507</v>
      </c>
      <c r="L6" s="37">
        <v>269</v>
      </c>
      <c r="M6" s="13">
        <v>238</v>
      </c>
    </row>
    <row r="7" spans="1:13" ht="12.75" customHeight="1">
      <c r="A7" s="4" t="s">
        <v>78</v>
      </c>
      <c r="B7" s="12">
        <f t="shared" si="2"/>
        <v>2555</v>
      </c>
      <c r="C7" s="37">
        <f t="shared" si="0"/>
        <v>1319</v>
      </c>
      <c r="D7" s="13">
        <f t="shared" si="1"/>
        <v>1236</v>
      </c>
      <c r="E7" s="12">
        <f t="shared" si="3"/>
        <v>860</v>
      </c>
      <c r="F7" s="37">
        <v>440</v>
      </c>
      <c r="G7" s="13">
        <v>420</v>
      </c>
      <c r="H7" s="12">
        <f t="shared" si="4"/>
        <v>967</v>
      </c>
      <c r="I7" s="37">
        <v>516</v>
      </c>
      <c r="J7" s="13">
        <v>451</v>
      </c>
      <c r="K7" s="12">
        <f t="shared" si="5"/>
        <v>728</v>
      </c>
      <c r="L7" s="37">
        <v>363</v>
      </c>
      <c r="M7" s="13">
        <v>365</v>
      </c>
    </row>
    <row r="8" spans="1:13" ht="12.75" customHeight="1">
      <c r="A8" s="5" t="s">
        <v>79</v>
      </c>
      <c r="B8" s="12">
        <f t="shared" si="2"/>
        <v>2392</v>
      </c>
      <c r="C8" s="37">
        <f t="shared" si="0"/>
        <v>1194</v>
      </c>
      <c r="D8" s="13">
        <f t="shared" si="1"/>
        <v>1198</v>
      </c>
      <c r="E8" s="12">
        <f t="shared" si="3"/>
        <v>881</v>
      </c>
      <c r="F8" s="37">
        <v>446</v>
      </c>
      <c r="G8" s="13">
        <v>435</v>
      </c>
      <c r="H8" s="12">
        <f t="shared" si="4"/>
        <v>863</v>
      </c>
      <c r="I8" s="37">
        <v>426</v>
      </c>
      <c r="J8" s="13">
        <v>437</v>
      </c>
      <c r="K8" s="12">
        <f t="shared" si="5"/>
        <v>648</v>
      </c>
      <c r="L8" s="37">
        <v>322</v>
      </c>
      <c r="M8" s="13">
        <v>326</v>
      </c>
    </row>
    <row r="9" spans="1:13" ht="12.75" customHeight="1">
      <c r="A9" s="5" t="s">
        <v>80</v>
      </c>
      <c r="B9" s="12">
        <f t="shared" si="2"/>
        <v>1349</v>
      </c>
      <c r="C9" s="37">
        <f t="shared" si="0"/>
        <v>610</v>
      </c>
      <c r="D9" s="13">
        <f t="shared" si="1"/>
        <v>739</v>
      </c>
      <c r="E9" s="12">
        <f t="shared" si="3"/>
        <v>500</v>
      </c>
      <c r="F9" s="37">
        <v>236</v>
      </c>
      <c r="G9" s="13">
        <v>264</v>
      </c>
      <c r="H9" s="12">
        <f t="shared" si="4"/>
        <v>484</v>
      </c>
      <c r="I9" s="37">
        <v>217</v>
      </c>
      <c r="J9" s="13">
        <v>267</v>
      </c>
      <c r="K9" s="12">
        <f t="shared" si="5"/>
        <v>365</v>
      </c>
      <c r="L9" s="37">
        <v>157</v>
      </c>
      <c r="M9" s="13">
        <v>208</v>
      </c>
    </row>
    <row r="10" spans="1:13" ht="12.75" customHeight="1">
      <c r="A10" s="5" t="s">
        <v>81</v>
      </c>
      <c r="B10" s="12">
        <f t="shared" si="2"/>
        <v>1428</v>
      </c>
      <c r="C10" s="37">
        <f t="shared" si="0"/>
        <v>701</v>
      </c>
      <c r="D10" s="13">
        <f t="shared" si="1"/>
        <v>727</v>
      </c>
      <c r="E10" s="12">
        <f t="shared" si="3"/>
        <v>483</v>
      </c>
      <c r="F10" s="37">
        <v>233</v>
      </c>
      <c r="G10" s="13">
        <v>250</v>
      </c>
      <c r="H10" s="12">
        <f t="shared" si="4"/>
        <v>542</v>
      </c>
      <c r="I10" s="37">
        <v>272</v>
      </c>
      <c r="J10" s="13">
        <v>270</v>
      </c>
      <c r="K10" s="12">
        <f t="shared" si="5"/>
        <v>403</v>
      </c>
      <c r="L10" s="37">
        <v>196</v>
      </c>
      <c r="M10" s="13">
        <v>207</v>
      </c>
    </row>
    <row r="11" spans="1:13" ht="12.75" customHeight="1">
      <c r="A11" s="5" t="s">
        <v>82</v>
      </c>
      <c r="B11" s="12">
        <f t="shared" si="2"/>
        <v>1754</v>
      </c>
      <c r="C11" s="37">
        <f t="shared" si="0"/>
        <v>867</v>
      </c>
      <c r="D11" s="13">
        <f t="shared" si="1"/>
        <v>887</v>
      </c>
      <c r="E11" s="12">
        <f t="shared" si="3"/>
        <v>613</v>
      </c>
      <c r="F11" s="37">
        <v>301</v>
      </c>
      <c r="G11" s="13">
        <v>312</v>
      </c>
      <c r="H11" s="12">
        <f t="shared" si="4"/>
        <v>660</v>
      </c>
      <c r="I11" s="37">
        <v>319</v>
      </c>
      <c r="J11" s="13">
        <v>341</v>
      </c>
      <c r="K11" s="12">
        <f t="shared" si="5"/>
        <v>481</v>
      </c>
      <c r="L11" s="37">
        <v>247</v>
      </c>
      <c r="M11" s="13">
        <v>234</v>
      </c>
    </row>
    <row r="12" spans="1:13" ht="12.75" customHeight="1">
      <c r="A12" s="5" t="s">
        <v>83</v>
      </c>
      <c r="B12" s="12">
        <f t="shared" si="2"/>
        <v>1880</v>
      </c>
      <c r="C12" s="37">
        <f t="shared" si="0"/>
        <v>920</v>
      </c>
      <c r="D12" s="13">
        <f t="shared" si="1"/>
        <v>960</v>
      </c>
      <c r="E12" s="12">
        <f t="shared" si="3"/>
        <v>674</v>
      </c>
      <c r="F12" s="37">
        <v>330</v>
      </c>
      <c r="G12" s="13">
        <v>344</v>
      </c>
      <c r="H12" s="12">
        <f t="shared" si="4"/>
        <v>710</v>
      </c>
      <c r="I12" s="37">
        <v>355</v>
      </c>
      <c r="J12" s="13">
        <v>355</v>
      </c>
      <c r="K12" s="12">
        <f t="shared" si="5"/>
        <v>496</v>
      </c>
      <c r="L12" s="37">
        <v>235</v>
      </c>
      <c r="M12" s="13">
        <v>261</v>
      </c>
    </row>
    <row r="13" spans="1:13" ht="12.75" customHeight="1">
      <c r="A13" s="5" t="s">
        <v>84</v>
      </c>
      <c r="B13" s="12">
        <f t="shared" si="2"/>
        <v>1756</v>
      </c>
      <c r="C13" s="37">
        <f t="shared" si="0"/>
        <v>749</v>
      </c>
      <c r="D13" s="13">
        <f t="shared" si="1"/>
        <v>1007</v>
      </c>
      <c r="E13" s="12">
        <f t="shared" si="3"/>
        <v>612</v>
      </c>
      <c r="F13" s="37">
        <v>258</v>
      </c>
      <c r="G13" s="13">
        <v>354</v>
      </c>
      <c r="H13" s="12">
        <f t="shared" si="4"/>
        <v>651</v>
      </c>
      <c r="I13" s="37">
        <v>283</v>
      </c>
      <c r="J13" s="13">
        <v>368</v>
      </c>
      <c r="K13" s="12">
        <f t="shared" si="5"/>
        <v>493</v>
      </c>
      <c r="L13" s="37">
        <v>208</v>
      </c>
      <c r="M13" s="13">
        <v>285</v>
      </c>
    </row>
    <row r="14" spans="1:13" ht="12.75" customHeight="1">
      <c r="A14" s="5" t="s">
        <v>85</v>
      </c>
      <c r="B14" s="12">
        <f t="shared" si="2"/>
        <v>1510</v>
      </c>
      <c r="C14" s="37">
        <f t="shared" si="0"/>
        <v>686</v>
      </c>
      <c r="D14" s="13">
        <f t="shared" si="1"/>
        <v>824</v>
      </c>
      <c r="E14" s="12">
        <f t="shared" si="3"/>
        <v>549</v>
      </c>
      <c r="F14" s="37">
        <v>255</v>
      </c>
      <c r="G14" s="13">
        <v>294</v>
      </c>
      <c r="H14" s="12">
        <f t="shared" si="4"/>
        <v>529</v>
      </c>
      <c r="I14" s="37">
        <v>223</v>
      </c>
      <c r="J14" s="13">
        <v>306</v>
      </c>
      <c r="K14" s="12">
        <f t="shared" si="5"/>
        <v>432</v>
      </c>
      <c r="L14" s="37">
        <v>208</v>
      </c>
      <c r="M14" s="13">
        <v>224</v>
      </c>
    </row>
    <row r="15" spans="1:13" ht="12.75" customHeight="1">
      <c r="A15" s="5" t="s">
        <v>86</v>
      </c>
      <c r="B15" s="12">
        <f t="shared" si="2"/>
        <v>1447</v>
      </c>
      <c r="C15" s="37">
        <f t="shared" si="0"/>
        <v>675</v>
      </c>
      <c r="D15" s="13">
        <f t="shared" si="1"/>
        <v>772</v>
      </c>
      <c r="E15" s="12">
        <f t="shared" si="3"/>
        <v>503</v>
      </c>
      <c r="F15" s="37">
        <v>241</v>
      </c>
      <c r="G15" s="13">
        <v>262</v>
      </c>
      <c r="H15" s="12">
        <f t="shared" si="4"/>
        <v>528</v>
      </c>
      <c r="I15" s="37">
        <v>237</v>
      </c>
      <c r="J15" s="13">
        <v>291</v>
      </c>
      <c r="K15" s="12">
        <f t="shared" si="5"/>
        <v>416</v>
      </c>
      <c r="L15" s="37">
        <v>197</v>
      </c>
      <c r="M15" s="13">
        <v>219</v>
      </c>
    </row>
    <row r="16" spans="1:13" ht="12.75" customHeight="1">
      <c r="A16" s="5" t="s">
        <v>87</v>
      </c>
      <c r="B16" s="12">
        <f t="shared" si="2"/>
        <v>1291</v>
      </c>
      <c r="C16" s="37">
        <f t="shared" si="0"/>
        <v>607</v>
      </c>
      <c r="D16" s="13">
        <f t="shared" si="1"/>
        <v>684</v>
      </c>
      <c r="E16" s="12">
        <f t="shared" si="3"/>
        <v>447</v>
      </c>
      <c r="F16" s="37">
        <v>195</v>
      </c>
      <c r="G16" s="13">
        <v>252</v>
      </c>
      <c r="H16" s="12">
        <f t="shared" si="4"/>
        <v>522</v>
      </c>
      <c r="I16" s="37">
        <v>254</v>
      </c>
      <c r="J16" s="13">
        <v>268</v>
      </c>
      <c r="K16" s="12">
        <f t="shared" si="5"/>
        <v>322</v>
      </c>
      <c r="L16" s="37">
        <v>158</v>
      </c>
      <c r="M16" s="13">
        <v>164</v>
      </c>
    </row>
    <row r="17" spans="1:13" ht="12.75" customHeight="1">
      <c r="A17" s="5" t="s">
        <v>88</v>
      </c>
      <c r="B17" s="12">
        <f t="shared" si="2"/>
        <v>1098</v>
      </c>
      <c r="C17" s="37">
        <f t="shared" si="0"/>
        <v>544</v>
      </c>
      <c r="D17" s="13">
        <f t="shared" si="1"/>
        <v>554</v>
      </c>
      <c r="E17" s="12">
        <f t="shared" si="3"/>
        <v>378</v>
      </c>
      <c r="F17" s="37">
        <v>185</v>
      </c>
      <c r="G17" s="13">
        <v>193</v>
      </c>
      <c r="H17" s="12">
        <f t="shared" si="4"/>
        <v>414</v>
      </c>
      <c r="I17" s="37">
        <v>216</v>
      </c>
      <c r="J17" s="13">
        <v>198</v>
      </c>
      <c r="K17" s="12">
        <f t="shared" si="5"/>
        <v>306</v>
      </c>
      <c r="L17" s="37">
        <v>143</v>
      </c>
      <c r="M17" s="13">
        <v>163</v>
      </c>
    </row>
    <row r="18" spans="1:13" ht="12.75" customHeight="1">
      <c r="A18" s="5" t="s">
        <v>89</v>
      </c>
      <c r="B18" s="12">
        <f t="shared" si="2"/>
        <v>935</v>
      </c>
      <c r="C18" s="37">
        <f t="shared" si="0"/>
        <v>414</v>
      </c>
      <c r="D18" s="13">
        <f t="shared" si="1"/>
        <v>521</v>
      </c>
      <c r="E18" s="12">
        <f t="shared" si="3"/>
        <v>315</v>
      </c>
      <c r="F18" s="37">
        <v>137</v>
      </c>
      <c r="G18" s="13">
        <v>178</v>
      </c>
      <c r="H18" s="12">
        <f t="shared" si="4"/>
        <v>385</v>
      </c>
      <c r="I18" s="37">
        <v>170</v>
      </c>
      <c r="J18" s="13">
        <v>215</v>
      </c>
      <c r="K18" s="12">
        <f t="shared" si="5"/>
        <v>235</v>
      </c>
      <c r="L18" s="37">
        <v>107</v>
      </c>
      <c r="M18" s="13">
        <v>128</v>
      </c>
    </row>
    <row r="19" spans="1:13" ht="12.75" customHeight="1">
      <c r="A19" s="5" t="s">
        <v>90</v>
      </c>
      <c r="B19" s="12">
        <f t="shared" si="2"/>
        <v>710</v>
      </c>
      <c r="C19" s="37">
        <f t="shared" si="0"/>
        <v>328</v>
      </c>
      <c r="D19" s="13">
        <f t="shared" si="1"/>
        <v>382</v>
      </c>
      <c r="E19" s="12">
        <f t="shared" si="3"/>
        <v>253</v>
      </c>
      <c r="F19" s="37">
        <v>119</v>
      </c>
      <c r="G19" s="13">
        <v>134</v>
      </c>
      <c r="H19" s="12">
        <f t="shared" si="4"/>
        <v>271</v>
      </c>
      <c r="I19" s="37">
        <v>124</v>
      </c>
      <c r="J19" s="13">
        <v>147</v>
      </c>
      <c r="K19" s="12">
        <f t="shared" si="5"/>
        <v>186</v>
      </c>
      <c r="L19" s="37">
        <v>85</v>
      </c>
      <c r="M19" s="13">
        <v>101</v>
      </c>
    </row>
    <row r="20" spans="1:13" ht="12.75">
      <c r="A20" s="5" t="s">
        <v>91</v>
      </c>
      <c r="B20" s="12">
        <f t="shared" si="2"/>
        <v>496</v>
      </c>
      <c r="C20" s="37">
        <f t="shared" si="0"/>
        <v>215</v>
      </c>
      <c r="D20" s="13">
        <f t="shared" si="1"/>
        <v>281</v>
      </c>
      <c r="E20" s="12">
        <f t="shared" si="3"/>
        <v>169</v>
      </c>
      <c r="F20" s="37">
        <v>65</v>
      </c>
      <c r="G20" s="13">
        <v>104</v>
      </c>
      <c r="H20" s="12">
        <f t="shared" si="4"/>
        <v>191</v>
      </c>
      <c r="I20" s="37">
        <v>87</v>
      </c>
      <c r="J20" s="13">
        <v>104</v>
      </c>
      <c r="K20" s="12">
        <f t="shared" si="5"/>
        <v>136</v>
      </c>
      <c r="L20" s="37">
        <v>63</v>
      </c>
      <c r="M20" s="13">
        <v>73</v>
      </c>
    </row>
    <row r="21" spans="1:13" ht="12.75">
      <c r="A21" s="5" t="s">
        <v>92</v>
      </c>
      <c r="B21" s="12">
        <f t="shared" si="2"/>
        <v>302</v>
      </c>
      <c r="C21" s="37">
        <f t="shared" si="0"/>
        <v>104</v>
      </c>
      <c r="D21" s="13">
        <f t="shared" si="1"/>
        <v>198</v>
      </c>
      <c r="E21" s="12">
        <f t="shared" si="3"/>
        <v>97</v>
      </c>
      <c r="F21" s="37">
        <v>31</v>
      </c>
      <c r="G21" s="13">
        <v>66</v>
      </c>
      <c r="H21" s="12">
        <f t="shared" si="4"/>
        <v>105</v>
      </c>
      <c r="I21" s="37">
        <v>36</v>
      </c>
      <c r="J21" s="13">
        <v>69</v>
      </c>
      <c r="K21" s="12">
        <f t="shared" si="5"/>
        <v>100</v>
      </c>
      <c r="L21" s="37">
        <v>37</v>
      </c>
      <c r="M21" s="13">
        <v>63</v>
      </c>
    </row>
    <row r="22" spans="1:13" ht="12.75">
      <c r="A22" s="5" t="s">
        <v>93</v>
      </c>
      <c r="B22" s="12">
        <f t="shared" si="2"/>
        <v>98</v>
      </c>
      <c r="C22" s="37">
        <f t="shared" si="0"/>
        <v>34</v>
      </c>
      <c r="D22" s="13">
        <f t="shared" si="1"/>
        <v>64</v>
      </c>
      <c r="E22" s="12">
        <f t="shared" si="3"/>
        <v>41</v>
      </c>
      <c r="F22" s="37">
        <v>12</v>
      </c>
      <c r="G22" s="13">
        <v>29</v>
      </c>
      <c r="H22" s="12">
        <f t="shared" si="4"/>
        <v>31</v>
      </c>
      <c r="I22" s="37">
        <v>10</v>
      </c>
      <c r="J22" s="13">
        <v>21</v>
      </c>
      <c r="K22" s="12">
        <f t="shared" si="5"/>
        <v>26</v>
      </c>
      <c r="L22" s="37">
        <v>12</v>
      </c>
      <c r="M22" s="13">
        <v>14</v>
      </c>
    </row>
    <row r="23" spans="1:13" ht="12.75">
      <c r="A23" s="5" t="s">
        <v>94</v>
      </c>
      <c r="B23" s="12">
        <f t="shared" si="2"/>
        <v>32</v>
      </c>
      <c r="C23" s="37">
        <f t="shared" si="0"/>
        <v>8</v>
      </c>
      <c r="D23" s="13">
        <f t="shared" si="1"/>
        <v>24</v>
      </c>
      <c r="E23" s="12">
        <f t="shared" si="3"/>
        <v>11</v>
      </c>
      <c r="F23" s="37">
        <v>4</v>
      </c>
      <c r="G23" s="13">
        <v>7</v>
      </c>
      <c r="H23" s="12">
        <f t="shared" si="4"/>
        <v>8</v>
      </c>
      <c r="I23" s="37">
        <v>2</v>
      </c>
      <c r="J23" s="13">
        <v>6</v>
      </c>
      <c r="K23" s="12">
        <f t="shared" si="5"/>
        <v>13</v>
      </c>
      <c r="L23" s="37">
        <v>2</v>
      </c>
      <c r="M23" s="13">
        <v>11</v>
      </c>
    </row>
    <row r="24" spans="1:13" ht="12.75">
      <c r="A24" s="5" t="s">
        <v>95</v>
      </c>
      <c r="B24" s="12">
        <f t="shared" si="2"/>
        <v>1</v>
      </c>
      <c r="C24" s="61" t="s">
        <v>276</v>
      </c>
      <c r="D24" s="13">
        <f t="shared" si="1"/>
        <v>1</v>
      </c>
      <c r="E24" s="12">
        <f t="shared" si="3"/>
        <v>1</v>
      </c>
      <c r="F24" s="61" t="s">
        <v>276</v>
      </c>
      <c r="G24" s="13">
        <v>1</v>
      </c>
      <c r="H24" s="63" t="s">
        <v>276</v>
      </c>
      <c r="I24" s="63" t="s">
        <v>276</v>
      </c>
      <c r="J24" s="62" t="s">
        <v>276</v>
      </c>
      <c r="K24" s="63" t="s">
        <v>276</v>
      </c>
      <c r="L24" s="63" t="s">
        <v>276</v>
      </c>
      <c r="M24" s="62" t="s">
        <v>276</v>
      </c>
    </row>
    <row r="25" spans="1:13" ht="12.7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2.75">
      <c r="A26" s="7" t="s">
        <v>0</v>
      </c>
      <c r="B26" s="15">
        <f>SUM(C26:D26)</f>
        <v>24453</v>
      </c>
      <c r="C26" s="38">
        <f>SUM(C5:C25)</f>
        <v>11765</v>
      </c>
      <c r="D26" s="17">
        <f>SUM(D5:D25)</f>
        <v>12688</v>
      </c>
      <c r="E26" s="15">
        <f>SUM(F26:G26)</f>
        <v>8473</v>
      </c>
      <c r="F26" s="38">
        <f>SUM(F5:F25)</f>
        <v>4043</v>
      </c>
      <c r="G26" s="17">
        <f>SUM(G5:G25)</f>
        <v>4430</v>
      </c>
      <c r="H26" s="15">
        <f>SUM(I26:J26)</f>
        <v>9236</v>
      </c>
      <c r="I26" s="38">
        <f>SUM(I5:I25)</f>
        <v>4476</v>
      </c>
      <c r="J26" s="17">
        <f>SUM(J5:J25)</f>
        <v>4760</v>
      </c>
      <c r="K26" s="15">
        <f>SUM(L26:M26)</f>
        <v>6744</v>
      </c>
      <c r="L26" s="38">
        <f>SUM(L5:L25)</f>
        <v>3246</v>
      </c>
      <c r="M26" s="17">
        <f>SUM(M5:M25)</f>
        <v>3498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253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1261</v>
      </c>
      <c r="C5" s="38">
        <f aca="true" t="shared" si="0" ref="C5:C24">SUM(F5,I5,L5)</f>
        <v>651</v>
      </c>
      <c r="D5" s="17">
        <f aca="true" t="shared" si="1" ref="D5:D23">SUM(G5,J5,M5)</f>
        <v>610</v>
      </c>
      <c r="E5" s="12">
        <f>SUM(F5:G5)</f>
        <v>412</v>
      </c>
      <c r="F5" s="37">
        <v>219</v>
      </c>
      <c r="G5" s="13">
        <v>193</v>
      </c>
      <c r="H5" s="12">
        <f>SUM(I5:J5)</f>
        <v>503</v>
      </c>
      <c r="I5" s="37">
        <v>256</v>
      </c>
      <c r="J5" s="13">
        <v>247</v>
      </c>
      <c r="K5" s="12">
        <f>SUM(L5:M5)</f>
        <v>346</v>
      </c>
      <c r="L5" s="37">
        <v>176</v>
      </c>
      <c r="M5" s="13">
        <v>170</v>
      </c>
    </row>
    <row r="6" spans="1:13" ht="12.75" customHeight="1">
      <c r="A6" s="4" t="s">
        <v>96</v>
      </c>
      <c r="B6" s="12">
        <f aca="true" t="shared" si="2" ref="B6:B24">SUM(C6:D6)</f>
        <v>1517</v>
      </c>
      <c r="C6" s="37">
        <f t="shared" si="0"/>
        <v>768</v>
      </c>
      <c r="D6" s="13">
        <f t="shared" si="1"/>
        <v>749</v>
      </c>
      <c r="E6" s="12">
        <f aca="true" t="shared" si="3" ref="E6:E23">SUM(F6:G6)</f>
        <v>449</v>
      </c>
      <c r="F6" s="37">
        <v>223</v>
      </c>
      <c r="G6" s="13">
        <v>226</v>
      </c>
      <c r="H6" s="12">
        <f aca="true" t="shared" si="4" ref="H6:H23">SUM(I6:J6)</f>
        <v>634</v>
      </c>
      <c r="I6" s="37">
        <v>320</v>
      </c>
      <c r="J6" s="13">
        <v>314</v>
      </c>
      <c r="K6" s="12">
        <f aca="true" t="shared" si="5" ref="K6:K24">SUM(L6:M6)</f>
        <v>434</v>
      </c>
      <c r="L6" s="37">
        <v>225</v>
      </c>
      <c r="M6" s="13">
        <v>209</v>
      </c>
    </row>
    <row r="7" spans="1:13" ht="12.75" customHeight="1">
      <c r="A7" s="4" t="s">
        <v>97</v>
      </c>
      <c r="B7" s="12">
        <f t="shared" si="2"/>
        <v>1849</v>
      </c>
      <c r="C7" s="37">
        <f t="shared" si="0"/>
        <v>989</v>
      </c>
      <c r="D7" s="13">
        <f t="shared" si="1"/>
        <v>860</v>
      </c>
      <c r="E7" s="12">
        <f t="shared" si="3"/>
        <v>611</v>
      </c>
      <c r="F7" s="37">
        <v>317</v>
      </c>
      <c r="G7" s="13">
        <v>294</v>
      </c>
      <c r="H7" s="12">
        <f t="shared" si="4"/>
        <v>741</v>
      </c>
      <c r="I7" s="37">
        <v>408</v>
      </c>
      <c r="J7" s="13">
        <v>333</v>
      </c>
      <c r="K7" s="12">
        <f t="shared" si="5"/>
        <v>497</v>
      </c>
      <c r="L7" s="37">
        <v>264</v>
      </c>
      <c r="M7" s="13">
        <v>233</v>
      </c>
    </row>
    <row r="8" spans="1:13" ht="12.75" customHeight="1">
      <c r="A8" s="5" t="s">
        <v>98</v>
      </c>
      <c r="B8" s="12">
        <f t="shared" si="2"/>
        <v>1879</v>
      </c>
      <c r="C8" s="37">
        <f t="shared" si="0"/>
        <v>948</v>
      </c>
      <c r="D8" s="13">
        <f t="shared" si="1"/>
        <v>931</v>
      </c>
      <c r="E8" s="12">
        <f t="shared" si="3"/>
        <v>667</v>
      </c>
      <c r="F8" s="37">
        <v>322</v>
      </c>
      <c r="G8" s="13">
        <v>345</v>
      </c>
      <c r="H8" s="12">
        <f t="shared" si="4"/>
        <v>686</v>
      </c>
      <c r="I8" s="37">
        <v>365</v>
      </c>
      <c r="J8" s="13">
        <v>321</v>
      </c>
      <c r="K8" s="12">
        <f t="shared" si="5"/>
        <v>526</v>
      </c>
      <c r="L8" s="37">
        <v>261</v>
      </c>
      <c r="M8" s="13">
        <v>265</v>
      </c>
    </row>
    <row r="9" spans="1:13" ht="12.75" customHeight="1">
      <c r="A9" s="5" t="s">
        <v>99</v>
      </c>
      <c r="B9" s="12">
        <f t="shared" si="2"/>
        <v>1597</v>
      </c>
      <c r="C9" s="37">
        <f t="shared" si="0"/>
        <v>701</v>
      </c>
      <c r="D9" s="13">
        <f t="shared" si="1"/>
        <v>896</v>
      </c>
      <c r="E9" s="12">
        <f t="shared" si="3"/>
        <v>606</v>
      </c>
      <c r="F9" s="37">
        <v>261</v>
      </c>
      <c r="G9" s="13">
        <v>345</v>
      </c>
      <c r="H9" s="12">
        <f t="shared" si="4"/>
        <v>573</v>
      </c>
      <c r="I9" s="37">
        <v>247</v>
      </c>
      <c r="J9" s="13">
        <v>326</v>
      </c>
      <c r="K9" s="12">
        <f t="shared" si="5"/>
        <v>418</v>
      </c>
      <c r="L9" s="37">
        <v>193</v>
      </c>
      <c r="M9" s="13">
        <v>225</v>
      </c>
    </row>
    <row r="10" spans="1:13" ht="12.75" customHeight="1">
      <c r="A10" s="5" t="s">
        <v>100</v>
      </c>
      <c r="B10" s="12">
        <f t="shared" si="2"/>
        <v>1251</v>
      </c>
      <c r="C10" s="37">
        <f t="shared" si="0"/>
        <v>634</v>
      </c>
      <c r="D10" s="13">
        <f t="shared" si="1"/>
        <v>617</v>
      </c>
      <c r="E10" s="12">
        <f t="shared" si="3"/>
        <v>452</v>
      </c>
      <c r="F10" s="37">
        <v>233</v>
      </c>
      <c r="G10" s="13">
        <v>219</v>
      </c>
      <c r="H10" s="12">
        <f t="shared" si="4"/>
        <v>454</v>
      </c>
      <c r="I10" s="37">
        <v>229</v>
      </c>
      <c r="J10" s="13">
        <v>225</v>
      </c>
      <c r="K10" s="12">
        <f t="shared" si="5"/>
        <v>345</v>
      </c>
      <c r="L10" s="37">
        <v>172</v>
      </c>
      <c r="M10" s="13">
        <v>173</v>
      </c>
    </row>
    <row r="11" spans="1:13" ht="12.75" customHeight="1">
      <c r="A11" s="5" t="s">
        <v>101</v>
      </c>
      <c r="B11" s="12">
        <f t="shared" si="2"/>
        <v>1364</v>
      </c>
      <c r="C11" s="37">
        <f t="shared" si="0"/>
        <v>652</v>
      </c>
      <c r="D11" s="13">
        <f t="shared" si="1"/>
        <v>712</v>
      </c>
      <c r="E11" s="12">
        <f t="shared" si="3"/>
        <v>452</v>
      </c>
      <c r="F11" s="37">
        <v>211</v>
      </c>
      <c r="G11" s="13">
        <v>241</v>
      </c>
      <c r="H11" s="12">
        <f t="shared" si="4"/>
        <v>544</v>
      </c>
      <c r="I11" s="37">
        <v>265</v>
      </c>
      <c r="J11" s="13">
        <v>279</v>
      </c>
      <c r="K11" s="12">
        <f t="shared" si="5"/>
        <v>368</v>
      </c>
      <c r="L11" s="37">
        <v>176</v>
      </c>
      <c r="M11" s="13">
        <v>192</v>
      </c>
    </row>
    <row r="12" spans="1:13" ht="12.75" customHeight="1">
      <c r="A12" s="5" t="s">
        <v>102</v>
      </c>
      <c r="B12" s="12">
        <f t="shared" si="2"/>
        <v>1700</v>
      </c>
      <c r="C12" s="37">
        <f t="shared" si="0"/>
        <v>839</v>
      </c>
      <c r="D12" s="13">
        <f t="shared" si="1"/>
        <v>861</v>
      </c>
      <c r="E12" s="12">
        <f t="shared" si="3"/>
        <v>585</v>
      </c>
      <c r="F12" s="37">
        <v>295</v>
      </c>
      <c r="G12" s="13">
        <v>290</v>
      </c>
      <c r="H12" s="12">
        <f t="shared" si="4"/>
        <v>648</v>
      </c>
      <c r="I12" s="37">
        <v>312</v>
      </c>
      <c r="J12" s="13">
        <v>336</v>
      </c>
      <c r="K12" s="12">
        <f t="shared" si="5"/>
        <v>467</v>
      </c>
      <c r="L12" s="37">
        <v>232</v>
      </c>
      <c r="M12" s="13">
        <v>235</v>
      </c>
    </row>
    <row r="13" spans="1:13" ht="12.75" customHeight="1">
      <c r="A13" s="5" t="s">
        <v>103</v>
      </c>
      <c r="B13" s="12">
        <f t="shared" si="2"/>
        <v>1767</v>
      </c>
      <c r="C13" s="37">
        <f t="shared" si="0"/>
        <v>841</v>
      </c>
      <c r="D13" s="13">
        <f t="shared" si="1"/>
        <v>926</v>
      </c>
      <c r="E13" s="12">
        <f t="shared" si="3"/>
        <v>625</v>
      </c>
      <c r="F13" s="37">
        <v>288</v>
      </c>
      <c r="G13" s="13">
        <v>337</v>
      </c>
      <c r="H13" s="12">
        <f t="shared" si="4"/>
        <v>681</v>
      </c>
      <c r="I13" s="37">
        <v>334</v>
      </c>
      <c r="J13" s="13">
        <v>347</v>
      </c>
      <c r="K13" s="12">
        <f t="shared" si="5"/>
        <v>461</v>
      </c>
      <c r="L13" s="37">
        <v>219</v>
      </c>
      <c r="M13" s="13">
        <v>242</v>
      </c>
    </row>
    <row r="14" spans="1:13" ht="12.75" customHeight="1">
      <c r="A14" s="5" t="s">
        <v>104</v>
      </c>
      <c r="B14" s="12">
        <f t="shared" si="2"/>
        <v>1674</v>
      </c>
      <c r="C14" s="37">
        <f t="shared" si="0"/>
        <v>700</v>
      </c>
      <c r="D14" s="13">
        <f t="shared" si="1"/>
        <v>974</v>
      </c>
      <c r="E14" s="12">
        <f t="shared" si="3"/>
        <v>578</v>
      </c>
      <c r="F14" s="37">
        <v>239</v>
      </c>
      <c r="G14" s="13">
        <v>339</v>
      </c>
      <c r="H14" s="12">
        <f t="shared" si="4"/>
        <v>636</v>
      </c>
      <c r="I14" s="37">
        <v>275</v>
      </c>
      <c r="J14" s="13">
        <v>361</v>
      </c>
      <c r="K14" s="12">
        <f t="shared" si="5"/>
        <v>460</v>
      </c>
      <c r="L14" s="37">
        <v>186</v>
      </c>
      <c r="M14" s="13">
        <v>274</v>
      </c>
    </row>
    <row r="15" spans="1:13" ht="12.75" customHeight="1">
      <c r="A15" s="5" t="s">
        <v>105</v>
      </c>
      <c r="B15" s="12">
        <f t="shared" si="2"/>
        <v>1467</v>
      </c>
      <c r="C15" s="37">
        <f t="shared" si="0"/>
        <v>657</v>
      </c>
      <c r="D15" s="13">
        <f t="shared" si="1"/>
        <v>810</v>
      </c>
      <c r="E15" s="12">
        <f t="shared" si="3"/>
        <v>535</v>
      </c>
      <c r="F15" s="37">
        <v>240</v>
      </c>
      <c r="G15" s="13">
        <v>295</v>
      </c>
      <c r="H15" s="12">
        <f t="shared" si="4"/>
        <v>523</v>
      </c>
      <c r="I15" s="37">
        <v>221</v>
      </c>
      <c r="J15" s="13">
        <v>302</v>
      </c>
      <c r="K15" s="12">
        <f t="shared" si="5"/>
        <v>409</v>
      </c>
      <c r="L15" s="37">
        <v>196</v>
      </c>
      <c r="M15" s="13">
        <v>213</v>
      </c>
    </row>
    <row r="16" spans="1:13" ht="12.75" customHeight="1">
      <c r="A16" s="5" t="s">
        <v>106</v>
      </c>
      <c r="B16" s="12">
        <f t="shared" si="2"/>
        <v>1353</v>
      </c>
      <c r="C16" s="37">
        <f t="shared" si="0"/>
        <v>624</v>
      </c>
      <c r="D16" s="13">
        <f t="shared" si="1"/>
        <v>729</v>
      </c>
      <c r="E16" s="12">
        <f t="shared" si="3"/>
        <v>466</v>
      </c>
      <c r="F16" s="37">
        <v>223</v>
      </c>
      <c r="G16" s="13">
        <v>243</v>
      </c>
      <c r="H16" s="12">
        <f t="shared" si="4"/>
        <v>503</v>
      </c>
      <c r="I16" s="37">
        <v>225</v>
      </c>
      <c r="J16" s="13">
        <v>278</v>
      </c>
      <c r="K16" s="12">
        <f t="shared" si="5"/>
        <v>384</v>
      </c>
      <c r="L16" s="37">
        <v>176</v>
      </c>
      <c r="M16" s="13">
        <v>208</v>
      </c>
    </row>
    <row r="17" spans="1:13" ht="12.75" customHeight="1">
      <c r="A17" s="5" t="s">
        <v>107</v>
      </c>
      <c r="B17" s="12">
        <f t="shared" si="2"/>
        <v>1194</v>
      </c>
      <c r="C17" s="37">
        <f t="shared" si="0"/>
        <v>555</v>
      </c>
      <c r="D17" s="13">
        <f t="shared" si="1"/>
        <v>639</v>
      </c>
      <c r="E17" s="12">
        <f t="shared" si="3"/>
        <v>415</v>
      </c>
      <c r="F17" s="37">
        <v>180</v>
      </c>
      <c r="G17" s="13">
        <v>235</v>
      </c>
      <c r="H17" s="12">
        <f t="shared" si="4"/>
        <v>484</v>
      </c>
      <c r="I17" s="37">
        <v>232</v>
      </c>
      <c r="J17" s="13">
        <v>252</v>
      </c>
      <c r="K17" s="12">
        <f t="shared" si="5"/>
        <v>295</v>
      </c>
      <c r="L17" s="37">
        <v>143</v>
      </c>
      <c r="M17" s="13">
        <v>152</v>
      </c>
    </row>
    <row r="18" spans="1:13" ht="12.75" customHeight="1">
      <c r="A18" s="5" t="s">
        <v>108</v>
      </c>
      <c r="B18" s="12">
        <f t="shared" si="2"/>
        <v>970</v>
      </c>
      <c r="C18" s="37">
        <f t="shared" si="0"/>
        <v>466</v>
      </c>
      <c r="D18" s="13">
        <f t="shared" si="1"/>
        <v>504</v>
      </c>
      <c r="E18" s="12">
        <f t="shared" si="3"/>
        <v>333</v>
      </c>
      <c r="F18" s="37">
        <v>159</v>
      </c>
      <c r="G18" s="13">
        <v>174</v>
      </c>
      <c r="H18" s="12">
        <f t="shared" si="4"/>
        <v>368</v>
      </c>
      <c r="I18" s="37">
        <v>184</v>
      </c>
      <c r="J18" s="13">
        <v>184</v>
      </c>
      <c r="K18" s="12">
        <f t="shared" si="5"/>
        <v>269</v>
      </c>
      <c r="L18" s="37">
        <v>123</v>
      </c>
      <c r="M18" s="13">
        <v>146</v>
      </c>
    </row>
    <row r="19" spans="1:13" ht="12.75" customHeight="1">
      <c r="A19" s="5" t="s">
        <v>109</v>
      </c>
      <c r="B19" s="12">
        <f t="shared" si="2"/>
        <v>781</v>
      </c>
      <c r="C19" s="37">
        <f t="shared" si="0"/>
        <v>339</v>
      </c>
      <c r="D19" s="13">
        <f t="shared" si="1"/>
        <v>442</v>
      </c>
      <c r="E19" s="12">
        <f t="shared" si="3"/>
        <v>274</v>
      </c>
      <c r="F19" s="37">
        <v>115</v>
      </c>
      <c r="G19" s="13">
        <v>159</v>
      </c>
      <c r="H19" s="12">
        <f t="shared" si="4"/>
        <v>301</v>
      </c>
      <c r="I19" s="37">
        <v>131</v>
      </c>
      <c r="J19" s="13">
        <v>170</v>
      </c>
      <c r="K19" s="12">
        <f t="shared" si="5"/>
        <v>206</v>
      </c>
      <c r="L19" s="37">
        <v>93</v>
      </c>
      <c r="M19" s="13">
        <v>113</v>
      </c>
    </row>
    <row r="20" spans="1:13" ht="12.75">
      <c r="A20" s="5" t="s">
        <v>110</v>
      </c>
      <c r="B20" s="12">
        <f t="shared" si="2"/>
        <v>525</v>
      </c>
      <c r="C20" s="37">
        <f t="shared" si="0"/>
        <v>223</v>
      </c>
      <c r="D20" s="13">
        <f t="shared" si="1"/>
        <v>302</v>
      </c>
      <c r="E20" s="12">
        <f t="shared" si="3"/>
        <v>190</v>
      </c>
      <c r="F20" s="37">
        <v>84</v>
      </c>
      <c r="G20" s="13">
        <v>106</v>
      </c>
      <c r="H20" s="12">
        <f t="shared" si="4"/>
        <v>196</v>
      </c>
      <c r="I20" s="37">
        <v>79</v>
      </c>
      <c r="J20" s="13">
        <v>117</v>
      </c>
      <c r="K20" s="12">
        <f t="shared" si="5"/>
        <v>139</v>
      </c>
      <c r="L20" s="37">
        <v>60</v>
      </c>
      <c r="M20" s="13">
        <v>79</v>
      </c>
    </row>
    <row r="21" spans="1:13" ht="12.75">
      <c r="A21" s="5" t="s">
        <v>111</v>
      </c>
      <c r="B21" s="12">
        <f t="shared" si="2"/>
        <v>297</v>
      </c>
      <c r="C21" s="37">
        <f t="shared" si="0"/>
        <v>116</v>
      </c>
      <c r="D21" s="13">
        <f t="shared" si="1"/>
        <v>181</v>
      </c>
      <c r="E21" s="12">
        <f t="shared" si="3"/>
        <v>106</v>
      </c>
      <c r="F21" s="37">
        <v>32</v>
      </c>
      <c r="G21" s="13">
        <v>74</v>
      </c>
      <c r="H21" s="12">
        <f t="shared" si="4"/>
        <v>107</v>
      </c>
      <c r="I21" s="37">
        <v>49</v>
      </c>
      <c r="J21" s="13">
        <v>58</v>
      </c>
      <c r="K21" s="12">
        <f t="shared" si="5"/>
        <v>84</v>
      </c>
      <c r="L21" s="37">
        <v>35</v>
      </c>
      <c r="M21" s="13">
        <v>49</v>
      </c>
    </row>
    <row r="22" spans="1:13" ht="12.75">
      <c r="A22" s="5" t="s">
        <v>112</v>
      </c>
      <c r="B22" s="12">
        <f t="shared" si="2"/>
        <v>143</v>
      </c>
      <c r="C22" s="37">
        <f t="shared" si="0"/>
        <v>40</v>
      </c>
      <c r="D22" s="13">
        <f t="shared" si="1"/>
        <v>103</v>
      </c>
      <c r="E22" s="12">
        <f t="shared" si="3"/>
        <v>40</v>
      </c>
      <c r="F22" s="37">
        <v>8</v>
      </c>
      <c r="G22" s="13">
        <v>32</v>
      </c>
      <c r="H22" s="12">
        <f t="shared" si="4"/>
        <v>58</v>
      </c>
      <c r="I22" s="37">
        <v>18</v>
      </c>
      <c r="J22" s="13">
        <v>40</v>
      </c>
      <c r="K22" s="12">
        <f t="shared" si="5"/>
        <v>45</v>
      </c>
      <c r="L22" s="37">
        <v>14</v>
      </c>
      <c r="M22" s="13">
        <v>31</v>
      </c>
    </row>
    <row r="23" spans="1:13" ht="12.75">
      <c r="A23" s="5" t="s">
        <v>113</v>
      </c>
      <c r="B23" s="12">
        <f t="shared" si="2"/>
        <v>36</v>
      </c>
      <c r="C23" s="37">
        <f t="shared" si="0"/>
        <v>9</v>
      </c>
      <c r="D23" s="13">
        <f t="shared" si="1"/>
        <v>27</v>
      </c>
      <c r="E23" s="12">
        <f t="shared" si="3"/>
        <v>12</v>
      </c>
      <c r="F23" s="37">
        <v>5</v>
      </c>
      <c r="G23" s="13">
        <v>7</v>
      </c>
      <c r="H23" s="12">
        <f t="shared" si="4"/>
        <v>12</v>
      </c>
      <c r="I23" s="37">
        <v>1</v>
      </c>
      <c r="J23" s="13">
        <v>11</v>
      </c>
      <c r="K23" s="12">
        <f t="shared" si="5"/>
        <v>12</v>
      </c>
      <c r="L23" s="37">
        <v>3</v>
      </c>
      <c r="M23" s="13">
        <v>9</v>
      </c>
    </row>
    <row r="24" spans="1:13" ht="12.75">
      <c r="A24" s="5" t="s">
        <v>114</v>
      </c>
      <c r="B24" s="12">
        <f t="shared" si="2"/>
        <v>1</v>
      </c>
      <c r="C24" s="37">
        <f t="shared" si="0"/>
        <v>1</v>
      </c>
      <c r="D24" s="62" t="s">
        <v>276</v>
      </c>
      <c r="E24" s="63" t="s">
        <v>276</v>
      </c>
      <c r="F24" s="63" t="s">
        <v>276</v>
      </c>
      <c r="G24" s="62" t="s">
        <v>276</v>
      </c>
      <c r="H24" s="63" t="s">
        <v>276</v>
      </c>
      <c r="I24" s="63" t="s">
        <v>276</v>
      </c>
      <c r="J24" s="62" t="s">
        <v>276</v>
      </c>
      <c r="K24" s="12">
        <f t="shared" si="5"/>
        <v>1</v>
      </c>
      <c r="L24" s="37">
        <v>1</v>
      </c>
      <c r="M24" s="62" t="s">
        <v>276</v>
      </c>
    </row>
    <row r="25" spans="1:13" ht="12.7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2.75">
      <c r="A26" s="7" t="s">
        <v>0</v>
      </c>
      <c r="B26" s="15">
        <f>SUM(C26:D26)</f>
        <v>22626</v>
      </c>
      <c r="C26" s="38">
        <f>SUM(C5:C25)</f>
        <v>10753</v>
      </c>
      <c r="D26" s="17">
        <f>SUM(D5:D25)</f>
        <v>11873</v>
      </c>
      <c r="E26" s="15">
        <f>SUM(F26:G26)</f>
        <v>7808</v>
      </c>
      <c r="F26" s="38">
        <f>SUM(F5:F25)</f>
        <v>3654</v>
      </c>
      <c r="G26" s="17">
        <f>SUM(G5:G25)</f>
        <v>4154</v>
      </c>
      <c r="H26" s="15">
        <f>SUM(I26:J26)</f>
        <v>8652</v>
      </c>
      <c r="I26" s="38">
        <f>SUM(I5:I25)</f>
        <v>4151</v>
      </c>
      <c r="J26" s="17">
        <f>SUM(J5:J25)</f>
        <v>4501</v>
      </c>
      <c r="K26" s="15">
        <f>SUM(L26:M26)</f>
        <v>6166</v>
      </c>
      <c r="L26" s="38">
        <f>SUM(L5:L25)</f>
        <v>2948</v>
      </c>
      <c r="M26" s="17">
        <f>SUM(M5:M25)</f>
        <v>3218</v>
      </c>
    </row>
    <row r="27" spans="1:13" ht="12.7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2011-02-09T07:05:57Z</cp:lastPrinted>
  <dcterms:created xsi:type="dcterms:W3CDTF">1997-01-08T22:48:59Z</dcterms:created>
  <dcterms:modified xsi:type="dcterms:W3CDTF">2023-06-23T02:41:14Z</dcterms:modified>
  <cp:category/>
  <cp:version/>
  <cp:contentType/>
  <cp:contentStatus/>
</cp:coreProperties>
</file>