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40" firstSheet="14" activeTab="18"/>
  </bookViews>
  <sheets>
    <sheet name="T9" sheetId="1" r:id="rId1"/>
    <sheet name="T1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'Ｓ１０'!$A$2:$M$20</definedName>
    <definedName name="_xlnm.Print_Area" localSheetId="4">'Ｓ２５'!$A$2:$J$24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'T1４'!$2:$20</definedName>
    <definedName name="_xlnm.Print_Area" localSheetId="0">'T9'!$2:$20</definedName>
    <definedName name="_xlnm.Print_Titles" localSheetId="2">'Ｓ５'!$A:$A</definedName>
    <definedName name="_xlnm.Print_Titles" localSheetId="1">'T1４'!$A:$A</definedName>
    <definedName name="_xlnm.Print_Titles" localSheetId="0">'T9'!$A:$A</definedName>
  </definedNames>
  <calcPr fullCalcOnLoad="1"/>
</workbook>
</file>

<file path=xl/sharedStrings.xml><?xml version="1.0" encoding="utf-8"?>
<sst xmlns="http://schemas.openxmlformats.org/spreadsheetml/2006/main" count="737" uniqueCount="241">
  <si>
    <t>総数</t>
  </si>
  <si>
    <t>男</t>
  </si>
  <si>
    <t>女</t>
  </si>
  <si>
    <t>　０～４歳</t>
  </si>
  <si>
    <t>不詳</t>
  </si>
  <si>
    <t>智頭町</t>
  </si>
  <si>
    <t>山郷村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</si>
  <si>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</si>
  <si>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</si>
  <si>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</si>
  <si>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</si>
  <si>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</si>
  <si>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</si>
  <si>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</si>
  <si>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</si>
  <si>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</si>
  <si>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</si>
  <si>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</si>
  <si>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</si>
  <si>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</si>
  <si>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</si>
  <si>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</si>
  <si>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</si>
  <si>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</si>
  <si>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</si>
  <si>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</si>
  <si>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</si>
  <si>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</si>
  <si>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</si>
  <si>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</si>
  <si>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</si>
  <si>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</si>
  <si>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</si>
  <si>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</si>
  <si>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</si>
  <si>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</si>
  <si>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</si>
  <si>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</si>
  <si>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</si>
  <si>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</si>
  <si>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</si>
  <si>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</si>
  <si>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</si>
  <si>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</si>
  <si>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</si>
  <si>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</si>
  <si>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</si>
  <si>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</si>
  <si>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</si>
  <si>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</si>
  <si>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</si>
  <si>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</si>
  <si>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</si>
  <si>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</si>
  <si>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</si>
  <si>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</si>
  <si>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</si>
  <si>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</si>
  <si>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</si>
  <si>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</si>
  <si>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</si>
  <si>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</si>
  <si>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</si>
  <si>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</si>
  <si>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</si>
  <si>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</si>
  <si>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</si>
  <si>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</si>
  <si>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</si>
  <si>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</si>
  <si>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</si>
  <si>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</si>
  <si>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</si>
  <si>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</si>
  <si>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</si>
  <si>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</si>
  <si>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</si>
  <si>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</si>
  <si>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</si>
  <si>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</si>
  <si>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</si>
  <si>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</si>
  <si>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</si>
  <si>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</si>
  <si>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</si>
  <si>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</si>
  <si>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</si>
  <si>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</si>
  <si>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</si>
  <si>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</si>
  <si>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</si>
  <si>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</si>
  <si>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</si>
  <si>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</si>
  <si>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</si>
  <si>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</si>
  <si>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</si>
  <si>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</si>
  <si>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</si>
  <si>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</si>
  <si>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</si>
  <si>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</si>
  <si>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</si>
  <si>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</si>
  <si>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</si>
  <si>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</si>
  <si>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</si>
  <si>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</si>
  <si>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</si>
  <si>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</si>
  <si>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</si>
  <si>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</si>
  <si>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</si>
  <si>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</si>
  <si>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</si>
  <si>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</si>
  <si>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</si>
  <si>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</si>
  <si>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</si>
  <si>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</si>
  <si>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</si>
  <si>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</si>
  <si>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</si>
  <si>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</si>
  <si>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</si>
  <si>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</si>
  <si>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</si>
  <si>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</si>
  <si>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</si>
  <si>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</si>
  <si>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</si>
  <si>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</si>
  <si>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</si>
  <si>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</si>
  <si>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</si>
  <si>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</si>
  <si>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</si>
  <si>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</si>
  <si>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</si>
  <si>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</si>
  <si>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</si>
  <si>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</si>
  <si>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</si>
  <si>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</si>
  <si>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</si>
  <si>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</si>
  <si>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</si>
  <si>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</si>
  <si>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</si>
  <si>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</si>
  <si>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</si>
  <si>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</si>
  <si>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</si>
  <si>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</si>
  <si>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</si>
  <si>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</si>
  <si>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</si>
  <si>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</si>
  <si>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</si>
  <si>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25～29</t>
  </si>
  <si>
    <t>　30～34</t>
  </si>
  <si>
    <t>　35～39</t>
  </si>
  <si>
    <t>　45～49</t>
  </si>
  <si>
    <t>　55～59</t>
  </si>
  <si>
    <t>　65～69</t>
  </si>
  <si>
    <t>　75～79</t>
  </si>
  <si>
    <t>　85～89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</si>
  <si>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</si>
  <si>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</si>
  <si>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</si>
  <si>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</si>
  <si>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</si>
  <si>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</si>
  <si>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</si>
  <si>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</si>
  <si>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</si>
  <si>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</si>
  <si>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</si>
  <si>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</si>
  <si>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富沢村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</si>
  <si>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</si>
  <si>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</si>
  <si>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</si>
  <si>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</si>
  <si>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</si>
  <si>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</si>
  <si>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</si>
  <si>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</si>
  <si>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</si>
  <si>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山形村</t>
  </si>
  <si>
    <t>土師村</t>
  </si>
  <si>
    <t>那岐村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</si>
  <si>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</si>
  <si>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</si>
  <si>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</si>
  <si>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</si>
  <si>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</si>
  <si>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</si>
  <si>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</si>
  <si>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</si>
  <si>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</si>
  <si>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</si>
  <si>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</si>
  <si>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</si>
  <si>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65以上</t>
  </si>
  <si>
    <t>土師村</t>
  </si>
  <si>
    <t>那岐村</t>
  </si>
  <si>
    <t>山形村</t>
  </si>
  <si>
    <t>山郷村</t>
  </si>
  <si>
    <t>土師村</t>
  </si>
  <si>
    <t xml:space="preserve">- </t>
  </si>
  <si>
    <t>60以上</t>
  </si>
  <si>
    <t>70以上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</si>
  <si>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</si>
  <si>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</si>
  <si>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</si>
  <si>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</si>
  <si>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</si>
  <si>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</si>
  <si>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</si>
  <si>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</si>
  <si>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</si>
  <si>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</si>
  <si>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</si>
  <si>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</si>
  <si>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</si>
  <si>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</si>
  <si>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</si>
  <si>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</si>
  <si>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</si>
  <si>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</si>
  <si>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</si>
  <si>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</si>
  <si>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</si>
  <si>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</si>
  <si>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</si>
  <si>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</si>
  <si>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 xml:space="preserve">- </t>
  </si>
  <si>
    <t>平成27年国勢調査年齢（5歳階級別）・男女別人口　</t>
  </si>
  <si>
    <t>令和２年国勢調査年齢（5歳階級別）・男女別人口　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</si>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</sst>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6" fillId="0" borderId="13" xfId="48" applyFont="1" applyBorder="1" applyAlignment="1">
      <alignment/>
    </xf>
    <xf numFmtId="38" fontId="3" fillId="0" borderId="12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0" fillId="0" borderId="15" xfId="48" applyFont="1" applyBorder="1" applyAlignment="1">
      <alignment/>
    </xf>
    <xf numFmtId="38" fontId="0" fillId="0" borderId="14" xfId="48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22" xfId="48" applyNumberFormat="1" applyFont="1" applyFill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6" fontId="6" fillId="0" borderId="12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8" xfId="48" applyNumberFormat="1" applyFont="1" applyFill="1" applyBorder="1" applyAlignment="1">
      <alignment/>
    </xf>
    <xf numFmtId="177" fontId="6" fillId="0" borderId="21" xfId="48" applyNumberFormat="1" applyFont="1" applyFill="1" applyBorder="1" applyAlignment="1">
      <alignment horizontal="right"/>
    </xf>
    <xf numFmtId="177" fontId="6" fillId="0" borderId="28" xfId="48" applyNumberFormat="1" applyFont="1" applyFill="1" applyBorder="1" applyAlignment="1">
      <alignment horizontal="right"/>
    </xf>
    <xf numFmtId="177" fontId="6" fillId="0" borderId="20" xfId="48" applyNumberFormat="1" applyFont="1" applyBorder="1" applyAlignment="1">
      <alignment horizontal="right"/>
    </xf>
    <xf numFmtId="177" fontId="6" fillId="0" borderId="24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49" fontId="6" fillId="0" borderId="21" xfId="48" applyNumberFormat="1" applyFont="1" applyBorder="1" applyAlignment="1">
      <alignment horizontal="right"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0" xfId="48" applyNumberFormat="1" applyFont="1" applyFill="1" applyBorder="1" applyAlignment="1">
      <alignment/>
    </xf>
    <xf numFmtId="176" fontId="6" fillId="0" borderId="0" xfId="48" applyNumberFormat="1" applyFont="1" applyBorder="1" applyAlignment="1">
      <alignment/>
    </xf>
    <xf numFmtId="177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Border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177" fontId="6" fillId="0" borderId="20" xfId="48" applyNumberFormat="1" applyFont="1" applyBorder="1" applyAlignment="1">
      <alignment/>
    </xf>
    <xf numFmtId="177" fontId="6" fillId="0" borderId="24" xfId="48" applyNumberFormat="1" applyFont="1" applyBorder="1" applyAlignment="1">
      <alignment/>
    </xf>
    <xf numFmtId="177" fontId="6" fillId="0" borderId="25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6" fillId="0" borderId="33" xfId="48" applyNumberFormat="1" applyFont="1" applyBorder="1" applyAlignment="1">
      <alignment horizontal="right"/>
    </xf>
    <xf numFmtId="176" fontId="0" fillId="0" borderId="2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179</v>
      </c>
      <c r="J3" s="11"/>
      <c r="K3" s="15"/>
      <c r="L3" s="10" t="s">
        <v>207</v>
      </c>
      <c r="M3" s="11"/>
      <c r="N3" s="15"/>
      <c r="O3" s="10" t="s">
        <v>208</v>
      </c>
      <c r="P3" s="11"/>
      <c r="Q3" s="15"/>
      <c r="R3" s="10" t="s">
        <v>209</v>
      </c>
      <c r="S3" s="11"/>
      <c r="T3" s="15"/>
      <c r="U3" s="10" t="s">
        <v>206</v>
      </c>
      <c r="V3" s="11"/>
    </row>
    <row r="4" spans="1:22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</row>
    <row r="5" spans="1:22" ht="12.75" customHeight="1">
      <c r="A5" s="6" t="s">
        <v>168</v>
      </c>
      <c r="B5" s="24">
        <f>SUM(C5:D5)</f>
        <v>378</v>
      </c>
      <c r="C5" s="25">
        <f>SUM(F5,I5,L5,O5,R5,U5)</f>
        <v>179</v>
      </c>
      <c r="D5" s="25">
        <f>SUM(G5,J5,M5,P5,S5,V5)</f>
        <v>199</v>
      </c>
      <c r="E5" s="24">
        <f>SUM(F5:G5)</f>
        <v>109</v>
      </c>
      <c r="F5" s="25">
        <v>54</v>
      </c>
      <c r="G5" s="26">
        <v>55</v>
      </c>
      <c r="H5" s="24">
        <f>SUM(I5:J5)</f>
        <v>45</v>
      </c>
      <c r="I5" s="25">
        <v>13</v>
      </c>
      <c r="J5" s="26">
        <v>32</v>
      </c>
      <c r="K5" s="24">
        <f>SUM(L5:M5)</f>
        <v>67</v>
      </c>
      <c r="L5" s="25">
        <v>33</v>
      </c>
      <c r="M5" s="26">
        <v>34</v>
      </c>
      <c r="N5" s="24">
        <f>SUM(O5:P5)</f>
        <v>45</v>
      </c>
      <c r="O5" s="25">
        <v>19</v>
      </c>
      <c r="P5" s="40">
        <v>26</v>
      </c>
      <c r="Q5" s="24">
        <f>SUM(R5:S5)</f>
        <v>51</v>
      </c>
      <c r="R5" s="25">
        <v>29</v>
      </c>
      <c r="S5" s="26">
        <v>22</v>
      </c>
      <c r="T5" s="24">
        <f>SUM(U5:V5)</f>
        <v>61</v>
      </c>
      <c r="U5" s="25">
        <v>31</v>
      </c>
      <c r="V5" s="26">
        <v>30</v>
      </c>
    </row>
    <row r="6" spans="1:22" ht="12.75" customHeight="1">
      <c r="A6" s="6" t="s">
        <v>169</v>
      </c>
      <c r="B6" s="27">
        <f aca="true" t="shared" si="0" ref="B6:B15">SUM(C6:D6)</f>
        <v>1542</v>
      </c>
      <c r="C6" s="28">
        <f>SUM(F6,I6,L6,O6,R6,U6)</f>
        <v>780</v>
      </c>
      <c r="D6" s="28">
        <f>SUM(G6,J6,M6,P6,S6,V6)</f>
        <v>762</v>
      </c>
      <c r="E6" s="27">
        <f aca="true" t="shared" si="1" ref="E6:E15">SUM(F6:G6)</f>
        <v>425</v>
      </c>
      <c r="F6" s="28">
        <v>220</v>
      </c>
      <c r="G6" s="29">
        <v>205</v>
      </c>
      <c r="H6" s="27">
        <f aca="true" t="shared" si="2" ref="H6:H15">SUM(I6:J6)</f>
        <v>198</v>
      </c>
      <c r="I6" s="28">
        <v>100</v>
      </c>
      <c r="J6" s="29">
        <v>98</v>
      </c>
      <c r="K6" s="27">
        <f aca="true" t="shared" si="3" ref="K6:K15">SUM(L6:M6)</f>
        <v>307</v>
      </c>
      <c r="L6" s="28">
        <v>152</v>
      </c>
      <c r="M6" s="29">
        <v>155</v>
      </c>
      <c r="N6" s="27">
        <f aca="true" t="shared" si="4" ref="N6:N15">SUM(O6:P6)</f>
        <v>163</v>
      </c>
      <c r="O6" s="28">
        <v>86</v>
      </c>
      <c r="P6" s="41">
        <v>77</v>
      </c>
      <c r="Q6" s="27">
        <f aca="true" t="shared" si="5" ref="Q6:Q15">SUM(R6:S6)</f>
        <v>208</v>
      </c>
      <c r="R6" s="28">
        <v>102</v>
      </c>
      <c r="S6" s="29">
        <v>106</v>
      </c>
      <c r="T6" s="27">
        <f aca="true" t="shared" si="6" ref="T6:T15">SUM(U6:V6)</f>
        <v>241</v>
      </c>
      <c r="U6" s="28">
        <v>120</v>
      </c>
      <c r="V6" s="29">
        <v>121</v>
      </c>
    </row>
    <row r="7" spans="1:22" ht="12.75" customHeight="1">
      <c r="A7" s="6" t="s">
        <v>170</v>
      </c>
      <c r="B7" s="27">
        <f t="shared" si="0"/>
        <v>2242</v>
      </c>
      <c r="C7" s="28">
        <f aca="true" t="shared" si="7" ref="C7:D15">SUM(F7,I7,L7,O7,R7,U7)</f>
        <v>1125</v>
      </c>
      <c r="D7" s="28">
        <f t="shared" si="7"/>
        <v>1117</v>
      </c>
      <c r="E7" s="27">
        <f t="shared" si="1"/>
        <v>628</v>
      </c>
      <c r="F7" s="28">
        <v>314</v>
      </c>
      <c r="G7" s="29">
        <v>314</v>
      </c>
      <c r="H7" s="27">
        <f t="shared" si="2"/>
        <v>267</v>
      </c>
      <c r="I7" s="28">
        <v>136</v>
      </c>
      <c r="J7" s="29">
        <v>131</v>
      </c>
      <c r="K7" s="27">
        <f t="shared" si="3"/>
        <v>466</v>
      </c>
      <c r="L7" s="28">
        <v>249</v>
      </c>
      <c r="M7" s="29">
        <v>217</v>
      </c>
      <c r="N7" s="27">
        <f t="shared" si="4"/>
        <v>232</v>
      </c>
      <c r="O7" s="28">
        <v>112</v>
      </c>
      <c r="P7" s="41">
        <v>120</v>
      </c>
      <c r="Q7" s="27">
        <f t="shared" si="5"/>
        <v>257</v>
      </c>
      <c r="R7" s="28">
        <v>126</v>
      </c>
      <c r="S7" s="29">
        <v>131</v>
      </c>
      <c r="T7" s="27">
        <f t="shared" si="6"/>
        <v>392</v>
      </c>
      <c r="U7" s="28">
        <v>188</v>
      </c>
      <c r="V7" s="29">
        <v>204</v>
      </c>
    </row>
    <row r="8" spans="1:22" ht="12.75" customHeight="1">
      <c r="A8" s="6">
        <v>14</v>
      </c>
      <c r="B8" s="27">
        <f t="shared" si="0"/>
        <v>208</v>
      </c>
      <c r="C8" s="28">
        <f t="shared" si="7"/>
        <v>119</v>
      </c>
      <c r="D8" s="28">
        <f t="shared" si="7"/>
        <v>89</v>
      </c>
      <c r="E8" s="27">
        <f t="shared" si="1"/>
        <v>69</v>
      </c>
      <c r="F8" s="28">
        <v>38</v>
      </c>
      <c r="G8" s="29">
        <v>31</v>
      </c>
      <c r="H8" s="27">
        <f t="shared" si="2"/>
        <v>29</v>
      </c>
      <c r="I8" s="28">
        <v>18</v>
      </c>
      <c r="J8" s="29">
        <v>11</v>
      </c>
      <c r="K8" s="27">
        <f t="shared" si="3"/>
        <v>42</v>
      </c>
      <c r="L8" s="28">
        <v>27</v>
      </c>
      <c r="M8" s="29">
        <v>15</v>
      </c>
      <c r="N8" s="27">
        <f t="shared" si="4"/>
        <v>21</v>
      </c>
      <c r="O8" s="28">
        <v>7</v>
      </c>
      <c r="P8" s="41">
        <v>14</v>
      </c>
      <c r="Q8" s="27">
        <f t="shared" si="5"/>
        <v>17</v>
      </c>
      <c r="R8" s="28">
        <v>12</v>
      </c>
      <c r="S8" s="29">
        <v>5</v>
      </c>
      <c r="T8" s="27">
        <f t="shared" si="6"/>
        <v>30</v>
      </c>
      <c r="U8" s="28">
        <v>17</v>
      </c>
      <c r="V8" s="29">
        <v>13</v>
      </c>
    </row>
    <row r="9" spans="1:22" ht="12.75" customHeight="1">
      <c r="A9" s="6" t="s">
        <v>171</v>
      </c>
      <c r="B9" s="27">
        <f t="shared" si="0"/>
        <v>1064</v>
      </c>
      <c r="C9" s="28">
        <f t="shared" si="7"/>
        <v>489</v>
      </c>
      <c r="D9" s="28">
        <f t="shared" si="7"/>
        <v>575</v>
      </c>
      <c r="E9" s="27">
        <f t="shared" si="1"/>
        <v>275</v>
      </c>
      <c r="F9" s="28">
        <v>130</v>
      </c>
      <c r="G9" s="29">
        <v>145</v>
      </c>
      <c r="H9" s="27">
        <f t="shared" si="2"/>
        <v>113</v>
      </c>
      <c r="I9" s="28">
        <v>54</v>
      </c>
      <c r="J9" s="29">
        <v>59</v>
      </c>
      <c r="K9" s="27">
        <f t="shared" si="3"/>
        <v>238</v>
      </c>
      <c r="L9" s="28">
        <v>124</v>
      </c>
      <c r="M9" s="29">
        <v>114</v>
      </c>
      <c r="N9" s="27">
        <f t="shared" si="4"/>
        <v>117</v>
      </c>
      <c r="O9" s="28">
        <v>50</v>
      </c>
      <c r="P9" s="41">
        <v>67</v>
      </c>
      <c r="Q9" s="27">
        <f t="shared" si="5"/>
        <v>136</v>
      </c>
      <c r="R9" s="28">
        <v>55</v>
      </c>
      <c r="S9" s="29">
        <v>81</v>
      </c>
      <c r="T9" s="27">
        <f t="shared" si="6"/>
        <v>185</v>
      </c>
      <c r="U9" s="28">
        <v>76</v>
      </c>
      <c r="V9" s="29">
        <v>109</v>
      </c>
    </row>
    <row r="10" spans="1:22" ht="12.75" customHeight="1">
      <c r="A10" s="6" t="s">
        <v>172</v>
      </c>
      <c r="B10" s="27">
        <f t="shared" si="0"/>
        <v>899</v>
      </c>
      <c r="C10" s="28">
        <f t="shared" si="7"/>
        <v>431</v>
      </c>
      <c r="D10" s="28">
        <f t="shared" si="7"/>
        <v>468</v>
      </c>
      <c r="E10" s="27">
        <f t="shared" si="1"/>
        <v>238</v>
      </c>
      <c r="F10" s="28">
        <v>127</v>
      </c>
      <c r="G10" s="29">
        <v>111</v>
      </c>
      <c r="H10" s="27">
        <f t="shared" si="2"/>
        <v>107</v>
      </c>
      <c r="I10" s="28">
        <v>46</v>
      </c>
      <c r="J10" s="29">
        <v>61</v>
      </c>
      <c r="K10" s="27">
        <f t="shared" si="3"/>
        <v>192</v>
      </c>
      <c r="L10" s="28">
        <v>94</v>
      </c>
      <c r="M10" s="29">
        <v>98</v>
      </c>
      <c r="N10" s="27">
        <f t="shared" si="4"/>
        <v>113</v>
      </c>
      <c r="O10" s="28">
        <v>55</v>
      </c>
      <c r="P10" s="41">
        <v>58</v>
      </c>
      <c r="Q10" s="27">
        <f t="shared" si="5"/>
        <v>124</v>
      </c>
      <c r="R10" s="28">
        <v>52</v>
      </c>
      <c r="S10" s="29">
        <v>72</v>
      </c>
      <c r="T10" s="27">
        <f t="shared" si="6"/>
        <v>125</v>
      </c>
      <c r="U10" s="28">
        <v>57</v>
      </c>
      <c r="V10" s="29">
        <v>68</v>
      </c>
    </row>
    <row r="11" spans="1:22" s="21" customFormat="1" ht="12.75" customHeight="1">
      <c r="A11" s="20" t="s">
        <v>173</v>
      </c>
      <c r="B11" s="30">
        <f t="shared" si="0"/>
        <v>1048</v>
      </c>
      <c r="C11" s="28">
        <f t="shared" si="7"/>
        <v>1048</v>
      </c>
      <c r="D11" s="43" t="s">
        <v>210</v>
      </c>
      <c r="E11" s="30">
        <f t="shared" si="1"/>
        <v>276</v>
      </c>
      <c r="F11" s="31">
        <v>276</v>
      </c>
      <c r="G11" s="43" t="s">
        <v>210</v>
      </c>
      <c r="H11" s="30">
        <f t="shared" si="2"/>
        <v>115</v>
      </c>
      <c r="I11" s="31">
        <v>115</v>
      </c>
      <c r="J11" s="43" t="s">
        <v>210</v>
      </c>
      <c r="K11" s="30">
        <f t="shared" si="3"/>
        <v>240</v>
      </c>
      <c r="L11" s="31">
        <v>240</v>
      </c>
      <c r="M11" s="43" t="s">
        <v>210</v>
      </c>
      <c r="N11" s="30">
        <f t="shared" si="4"/>
        <v>137</v>
      </c>
      <c r="O11" s="31">
        <v>137</v>
      </c>
      <c r="P11" s="44" t="s">
        <v>210</v>
      </c>
      <c r="Q11" s="30">
        <f t="shared" si="5"/>
        <v>127</v>
      </c>
      <c r="R11" s="31">
        <v>127</v>
      </c>
      <c r="S11" s="43" t="s">
        <v>210</v>
      </c>
      <c r="T11" s="30">
        <f t="shared" si="6"/>
        <v>153</v>
      </c>
      <c r="U11" s="31">
        <v>153</v>
      </c>
      <c r="V11" s="44" t="s">
        <v>210</v>
      </c>
    </row>
    <row r="12" spans="1:22" s="21" customFormat="1" ht="12.75" customHeight="1">
      <c r="A12" s="20" t="s">
        <v>174</v>
      </c>
      <c r="B12" s="30">
        <f t="shared" si="0"/>
        <v>1137</v>
      </c>
      <c r="C12" s="28">
        <f t="shared" si="7"/>
        <v>1137</v>
      </c>
      <c r="D12" s="43" t="s">
        <v>210</v>
      </c>
      <c r="E12" s="30">
        <f t="shared" si="1"/>
        <v>304</v>
      </c>
      <c r="F12" s="31">
        <v>304</v>
      </c>
      <c r="G12" s="43" t="s">
        <v>210</v>
      </c>
      <c r="H12" s="30">
        <f t="shared" si="2"/>
        <v>129</v>
      </c>
      <c r="I12" s="31">
        <v>129</v>
      </c>
      <c r="J12" s="43" t="s">
        <v>210</v>
      </c>
      <c r="K12" s="30">
        <f t="shared" si="3"/>
        <v>250</v>
      </c>
      <c r="L12" s="31">
        <v>250</v>
      </c>
      <c r="M12" s="43" t="s">
        <v>210</v>
      </c>
      <c r="N12" s="30">
        <f t="shared" si="4"/>
        <v>135</v>
      </c>
      <c r="O12" s="31">
        <v>135</v>
      </c>
      <c r="P12" s="44" t="s">
        <v>210</v>
      </c>
      <c r="Q12" s="30">
        <f t="shared" si="5"/>
        <v>140</v>
      </c>
      <c r="R12" s="31">
        <v>140</v>
      </c>
      <c r="S12" s="43" t="s">
        <v>210</v>
      </c>
      <c r="T12" s="30">
        <f t="shared" si="6"/>
        <v>179</v>
      </c>
      <c r="U12" s="31">
        <v>179</v>
      </c>
      <c r="V12" s="44" t="s">
        <v>210</v>
      </c>
    </row>
    <row r="13" spans="1:22" s="21" customFormat="1" ht="12.75" customHeight="1">
      <c r="A13" s="20" t="s">
        <v>175</v>
      </c>
      <c r="B13" s="30">
        <f t="shared" si="0"/>
        <v>1489</v>
      </c>
      <c r="C13" s="43" t="s">
        <v>210</v>
      </c>
      <c r="D13" s="28">
        <f t="shared" si="7"/>
        <v>1489</v>
      </c>
      <c r="E13" s="30">
        <f t="shared" si="1"/>
        <v>403</v>
      </c>
      <c r="F13" s="43" t="s">
        <v>210</v>
      </c>
      <c r="G13" s="32">
        <v>403</v>
      </c>
      <c r="H13" s="30">
        <f t="shared" si="2"/>
        <v>181</v>
      </c>
      <c r="I13" s="43" t="s">
        <v>210</v>
      </c>
      <c r="J13" s="32">
        <v>181</v>
      </c>
      <c r="K13" s="30">
        <f t="shared" si="3"/>
        <v>308</v>
      </c>
      <c r="L13" s="43" t="s">
        <v>210</v>
      </c>
      <c r="M13" s="32">
        <v>308</v>
      </c>
      <c r="N13" s="30">
        <f t="shared" si="4"/>
        <v>162</v>
      </c>
      <c r="O13" s="43" t="s">
        <v>210</v>
      </c>
      <c r="P13" s="42">
        <v>162</v>
      </c>
      <c r="Q13" s="30">
        <f t="shared" si="5"/>
        <v>191</v>
      </c>
      <c r="R13" s="43" t="s">
        <v>210</v>
      </c>
      <c r="S13" s="32">
        <v>191</v>
      </c>
      <c r="T13" s="30">
        <f t="shared" si="6"/>
        <v>244</v>
      </c>
      <c r="U13" s="43" t="s">
        <v>210</v>
      </c>
      <c r="V13" s="32">
        <v>244</v>
      </c>
    </row>
    <row r="14" spans="1:22" s="21" customFormat="1" ht="12.75" customHeight="1">
      <c r="A14" s="20" t="s">
        <v>176</v>
      </c>
      <c r="B14" s="30">
        <f t="shared" si="0"/>
        <v>745</v>
      </c>
      <c r="C14" s="43" t="s">
        <v>210</v>
      </c>
      <c r="D14" s="28">
        <f t="shared" si="7"/>
        <v>745</v>
      </c>
      <c r="E14" s="30">
        <f t="shared" si="1"/>
        <v>198</v>
      </c>
      <c r="F14" s="43" t="s">
        <v>210</v>
      </c>
      <c r="G14" s="32">
        <v>198</v>
      </c>
      <c r="H14" s="30">
        <f t="shared" si="2"/>
        <v>74</v>
      </c>
      <c r="I14" s="43" t="s">
        <v>210</v>
      </c>
      <c r="J14" s="32">
        <v>74</v>
      </c>
      <c r="K14" s="30">
        <f t="shared" si="3"/>
        <v>158</v>
      </c>
      <c r="L14" s="43" t="s">
        <v>210</v>
      </c>
      <c r="M14" s="32">
        <v>158</v>
      </c>
      <c r="N14" s="30">
        <f t="shared" si="4"/>
        <v>92</v>
      </c>
      <c r="O14" s="43" t="s">
        <v>210</v>
      </c>
      <c r="P14" s="42">
        <v>92</v>
      </c>
      <c r="Q14" s="30">
        <f t="shared" si="5"/>
        <v>104</v>
      </c>
      <c r="R14" s="43" t="s">
        <v>210</v>
      </c>
      <c r="S14" s="32">
        <v>104</v>
      </c>
      <c r="T14" s="30">
        <f t="shared" si="6"/>
        <v>119</v>
      </c>
      <c r="U14" s="43" t="s">
        <v>210</v>
      </c>
      <c r="V14" s="32">
        <v>119</v>
      </c>
    </row>
    <row r="15" spans="1:22" ht="12.75" customHeight="1">
      <c r="A15" s="6" t="s">
        <v>211</v>
      </c>
      <c r="B15" s="27">
        <f t="shared" si="0"/>
        <v>1262</v>
      </c>
      <c r="C15" s="28">
        <f>SUM(F15,I15,L15,O15,R15,U15)</f>
        <v>600</v>
      </c>
      <c r="D15" s="28">
        <f t="shared" si="7"/>
        <v>662</v>
      </c>
      <c r="E15" s="27">
        <f t="shared" si="1"/>
        <v>318</v>
      </c>
      <c r="F15" s="28">
        <v>146</v>
      </c>
      <c r="G15" s="29">
        <v>172</v>
      </c>
      <c r="H15" s="27">
        <f t="shared" si="2"/>
        <v>172</v>
      </c>
      <c r="I15" s="28">
        <v>74</v>
      </c>
      <c r="J15" s="29">
        <v>98</v>
      </c>
      <c r="K15" s="27">
        <f t="shared" si="3"/>
        <v>243</v>
      </c>
      <c r="L15" s="28">
        <v>123</v>
      </c>
      <c r="M15" s="29">
        <v>120</v>
      </c>
      <c r="N15" s="27">
        <f t="shared" si="4"/>
        <v>163</v>
      </c>
      <c r="O15" s="28">
        <v>80</v>
      </c>
      <c r="P15" s="41">
        <v>83</v>
      </c>
      <c r="Q15" s="27">
        <f t="shared" si="5"/>
        <v>158</v>
      </c>
      <c r="R15" s="28">
        <v>70</v>
      </c>
      <c r="S15" s="29">
        <v>88</v>
      </c>
      <c r="T15" s="27">
        <f t="shared" si="6"/>
        <v>208</v>
      </c>
      <c r="U15" s="28">
        <v>107</v>
      </c>
      <c r="V15" s="29">
        <v>101</v>
      </c>
    </row>
    <row r="16" spans="1:22" ht="12.75" customHeight="1">
      <c r="A16" s="6"/>
      <c r="B16" s="27"/>
      <c r="C16" s="28"/>
      <c r="D16" s="29"/>
      <c r="E16" s="27"/>
      <c r="F16" s="28"/>
      <c r="G16" s="29"/>
      <c r="H16" s="27"/>
      <c r="I16" s="28"/>
      <c r="J16" s="29"/>
      <c r="K16" s="27"/>
      <c r="L16" s="28"/>
      <c r="M16" s="29"/>
      <c r="N16" s="27"/>
      <c r="O16" s="28"/>
      <c r="P16" s="41"/>
      <c r="Q16" s="27"/>
      <c r="R16" s="28"/>
      <c r="S16" s="29"/>
      <c r="T16" s="27"/>
      <c r="U16" s="28"/>
      <c r="V16" s="29"/>
    </row>
    <row r="17" spans="1:22" ht="12.75" customHeight="1">
      <c r="A17" s="6"/>
      <c r="B17" s="27"/>
      <c r="C17" s="28"/>
      <c r="D17" s="29"/>
      <c r="E17" s="27"/>
      <c r="F17" s="28"/>
      <c r="G17" s="29"/>
      <c r="H17" s="27"/>
      <c r="I17" s="28"/>
      <c r="J17" s="29"/>
      <c r="K17" s="27"/>
      <c r="L17" s="28"/>
      <c r="M17" s="29"/>
      <c r="N17" s="27"/>
      <c r="O17" s="28"/>
      <c r="P17" s="41"/>
      <c r="Q17" s="27"/>
      <c r="R17" s="28"/>
      <c r="S17" s="29"/>
      <c r="T17" s="27"/>
      <c r="U17" s="28"/>
      <c r="V17" s="29"/>
    </row>
    <row r="18" spans="1:22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8"/>
      <c r="P18" s="29"/>
      <c r="Q18" s="27"/>
      <c r="R18" s="28"/>
      <c r="S18" s="29"/>
      <c r="T18" s="27"/>
      <c r="U18" s="28"/>
      <c r="V18" s="29"/>
    </row>
    <row r="19" spans="1:22" ht="12.75" customHeight="1">
      <c r="A19" s="7" t="s">
        <v>0</v>
      </c>
      <c r="B19" s="24">
        <f>SUM(B5:B18)</f>
        <v>12014</v>
      </c>
      <c r="C19" s="25">
        <f>SUM(F19,I19,L19,)</f>
        <v>3586</v>
      </c>
      <c r="D19" s="36">
        <f>SUM(G19,J19,M19,)</f>
        <v>3598</v>
      </c>
      <c r="E19" s="24">
        <f aca="true" t="shared" si="8" ref="E19:V19">SUM(E5:E18)</f>
        <v>3243</v>
      </c>
      <c r="F19" s="25">
        <f t="shared" si="8"/>
        <v>1609</v>
      </c>
      <c r="G19" s="26">
        <f t="shared" si="8"/>
        <v>1634</v>
      </c>
      <c r="H19" s="24">
        <f t="shared" si="8"/>
        <v>1430</v>
      </c>
      <c r="I19" s="25">
        <f t="shared" si="8"/>
        <v>685</v>
      </c>
      <c r="J19" s="26">
        <f t="shared" si="8"/>
        <v>745</v>
      </c>
      <c r="K19" s="24">
        <f t="shared" si="8"/>
        <v>2511</v>
      </c>
      <c r="L19" s="25">
        <f t="shared" si="8"/>
        <v>1292</v>
      </c>
      <c r="M19" s="26">
        <f t="shared" si="8"/>
        <v>1219</v>
      </c>
      <c r="N19" s="24">
        <f t="shared" si="8"/>
        <v>1380</v>
      </c>
      <c r="O19" s="25">
        <f t="shared" si="8"/>
        <v>681</v>
      </c>
      <c r="P19" s="26">
        <f t="shared" si="8"/>
        <v>699</v>
      </c>
      <c r="Q19" s="24">
        <f t="shared" si="8"/>
        <v>1513</v>
      </c>
      <c r="R19" s="25">
        <f t="shared" si="8"/>
        <v>713</v>
      </c>
      <c r="S19" s="26">
        <f t="shared" si="8"/>
        <v>800</v>
      </c>
      <c r="T19" s="24">
        <f t="shared" si="8"/>
        <v>1937</v>
      </c>
      <c r="U19" s="25">
        <f t="shared" si="8"/>
        <v>928</v>
      </c>
      <c r="V19" s="26">
        <f t="shared" si="8"/>
        <v>1009</v>
      </c>
    </row>
    <row r="20" spans="1:22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</row>
    <row r="21" spans="2:22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明朝,太字"&amp;18大正９年国勢調査年齢（5歳階級別）・男女別人口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6" ht="12.75" customHeight="1">
      <c r="A5" s="4" t="s">
        <v>3</v>
      </c>
      <c r="B5" s="27">
        <f>SUM(C5:D5)</f>
        <v>737</v>
      </c>
      <c r="C5" s="28">
        <v>363</v>
      </c>
      <c r="D5" s="29">
        <v>374</v>
      </c>
      <c r="E5" s="38"/>
      <c r="F5" s="38"/>
    </row>
    <row r="6" spans="1:6" ht="12.75" customHeight="1">
      <c r="A6" s="4" t="s">
        <v>80</v>
      </c>
      <c r="B6" s="27">
        <f aca="true" t="shared" si="0" ref="B6:B24">SUM(C6:D6)</f>
        <v>774</v>
      </c>
      <c r="C6" s="28">
        <v>379</v>
      </c>
      <c r="D6" s="29">
        <v>395</v>
      </c>
      <c r="E6" s="38"/>
      <c r="F6" s="38"/>
    </row>
    <row r="7" spans="1:6" ht="12.75" customHeight="1">
      <c r="A7" s="4" t="s">
        <v>81</v>
      </c>
      <c r="B7" s="27">
        <f t="shared" si="0"/>
        <v>1004</v>
      </c>
      <c r="C7" s="28">
        <v>509</v>
      </c>
      <c r="D7" s="29">
        <v>495</v>
      </c>
      <c r="E7" s="38"/>
      <c r="F7" s="38"/>
    </row>
    <row r="8" spans="1:6" ht="12.75" customHeight="1">
      <c r="A8" s="5" t="s">
        <v>82</v>
      </c>
      <c r="B8" s="27">
        <f t="shared" si="0"/>
        <v>886</v>
      </c>
      <c r="C8" s="28">
        <v>444</v>
      </c>
      <c r="D8" s="29">
        <v>442</v>
      </c>
      <c r="E8" s="38"/>
      <c r="F8" s="38"/>
    </row>
    <row r="9" spans="1:6" ht="12.75" customHeight="1">
      <c r="A9" s="5" t="s">
        <v>83</v>
      </c>
      <c r="B9" s="27">
        <f t="shared" si="0"/>
        <v>649</v>
      </c>
      <c r="C9" s="28">
        <v>332</v>
      </c>
      <c r="D9" s="29">
        <v>317</v>
      </c>
      <c r="E9" s="38"/>
      <c r="F9" s="38"/>
    </row>
    <row r="10" spans="1:6" ht="12.75" customHeight="1">
      <c r="A10" s="5" t="s">
        <v>84</v>
      </c>
      <c r="B10" s="27">
        <f t="shared" si="0"/>
        <v>727</v>
      </c>
      <c r="C10" s="28">
        <v>393</v>
      </c>
      <c r="D10" s="29">
        <v>334</v>
      </c>
      <c r="E10" s="38"/>
      <c r="F10" s="38"/>
    </row>
    <row r="11" spans="1:6" ht="12.75" customHeight="1">
      <c r="A11" s="5" t="s">
        <v>85</v>
      </c>
      <c r="B11" s="27">
        <f t="shared" si="0"/>
        <v>625</v>
      </c>
      <c r="C11" s="28">
        <v>297</v>
      </c>
      <c r="D11" s="29">
        <v>328</v>
      </c>
      <c r="E11" s="38"/>
      <c r="F11" s="38"/>
    </row>
    <row r="12" spans="1:6" ht="12.75" customHeight="1">
      <c r="A12" s="5" t="s">
        <v>86</v>
      </c>
      <c r="B12" s="27">
        <f t="shared" si="0"/>
        <v>781</v>
      </c>
      <c r="C12" s="28">
        <v>394</v>
      </c>
      <c r="D12" s="29">
        <v>387</v>
      </c>
      <c r="E12" s="38"/>
      <c r="F12" s="38"/>
    </row>
    <row r="13" spans="1:6" ht="12.75" customHeight="1">
      <c r="A13" s="5" t="s">
        <v>87</v>
      </c>
      <c r="B13" s="27">
        <f t="shared" si="0"/>
        <v>963</v>
      </c>
      <c r="C13" s="28">
        <v>456</v>
      </c>
      <c r="D13" s="29">
        <v>507</v>
      </c>
      <c r="E13" s="38"/>
      <c r="F13" s="38"/>
    </row>
    <row r="14" spans="1:6" ht="12.75" customHeight="1">
      <c r="A14" s="5" t="s">
        <v>88</v>
      </c>
      <c r="B14" s="27">
        <f t="shared" si="0"/>
        <v>979</v>
      </c>
      <c r="C14" s="28">
        <v>480</v>
      </c>
      <c r="D14" s="29">
        <v>499</v>
      </c>
      <c r="E14" s="38"/>
      <c r="F14" s="38"/>
    </row>
    <row r="15" spans="1:6" ht="12.75" customHeight="1">
      <c r="A15" s="5" t="s">
        <v>89</v>
      </c>
      <c r="B15" s="27">
        <f t="shared" si="0"/>
        <v>817</v>
      </c>
      <c r="C15" s="28">
        <v>368</v>
      </c>
      <c r="D15" s="29">
        <v>449</v>
      </c>
      <c r="E15" s="38"/>
      <c r="F15" s="38"/>
    </row>
    <row r="16" spans="1:6" ht="12.75" customHeight="1">
      <c r="A16" s="5" t="s">
        <v>90</v>
      </c>
      <c r="B16" s="27">
        <f t="shared" si="0"/>
        <v>608</v>
      </c>
      <c r="C16" s="28">
        <v>252</v>
      </c>
      <c r="D16" s="29">
        <v>356</v>
      </c>
      <c r="E16" s="38"/>
      <c r="F16" s="38"/>
    </row>
    <row r="17" spans="1:6" ht="12.75" customHeight="1">
      <c r="A17" s="5" t="s">
        <v>91</v>
      </c>
      <c r="B17" s="27">
        <f t="shared" si="0"/>
        <v>617</v>
      </c>
      <c r="C17" s="28">
        <v>259</v>
      </c>
      <c r="D17" s="29">
        <v>358</v>
      </c>
      <c r="E17" s="38"/>
      <c r="F17" s="38"/>
    </row>
    <row r="18" spans="1:6" ht="12.75" customHeight="1">
      <c r="A18" s="5" t="s">
        <v>92</v>
      </c>
      <c r="B18" s="27">
        <f t="shared" si="0"/>
        <v>529</v>
      </c>
      <c r="C18" s="28">
        <v>260</v>
      </c>
      <c r="D18" s="29">
        <v>269</v>
      </c>
      <c r="E18" s="38"/>
      <c r="F18" s="38"/>
    </row>
    <row r="19" spans="1:6" ht="12.75" customHeight="1">
      <c r="A19" s="5" t="s">
        <v>93</v>
      </c>
      <c r="B19" s="27">
        <f t="shared" si="0"/>
        <v>415</v>
      </c>
      <c r="C19" s="28">
        <v>179</v>
      </c>
      <c r="D19" s="29">
        <v>236</v>
      </c>
      <c r="E19" s="38"/>
      <c r="F19" s="38"/>
    </row>
    <row r="20" spans="1:6" ht="12.75" customHeight="1">
      <c r="A20" s="5" t="s">
        <v>94</v>
      </c>
      <c r="B20" s="27">
        <f t="shared" si="0"/>
        <v>304</v>
      </c>
      <c r="C20" s="28">
        <v>123</v>
      </c>
      <c r="D20" s="29">
        <v>181</v>
      </c>
      <c r="E20" s="38"/>
      <c r="F20" s="38"/>
    </row>
    <row r="21" spans="1:6" ht="12.75">
      <c r="A21" s="5" t="s">
        <v>95</v>
      </c>
      <c r="B21" s="27">
        <f t="shared" si="0"/>
        <v>165</v>
      </c>
      <c r="C21" s="28">
        <v>67</v>
      </c>
      <c r="D21" s="29">
        <v>98</v>
      </c>
      <c r="E21" s="38"/>
      <c r="F21" s="38"/>
    </row>
    <row r="22" spans="1:6" ht="12.75">
      <c r="A22" s="5" t="s">
        <v>96</v>
      </c>
      <c r="B22" s="27">
        <f t="shared" si="0"/>
        <v>55</v>
      </c>
      <c r="C22" s="28">
        <v>17</v>
      </c>
      <c r="D22" s="29">
        <v>38</v>
      </c>
      <c r="E22" s="38"/>
      <c r="F22" s="38"/>
    </row>
    <row r="23" spans="1:6" ht="12.75">
      <c r="A23" s="5" t="s">
        <v>97</v>
      </c>
      <c r="B23" s="27">
        <f t="shared" si="0"/>
        <v>12</v>
      </c>
      <c r="C23" s="28">
        <v>2</v>
      </c>
      <c r="D23" s="29">
        <v>10</v>
      </c>
      <c r="E23" s="38"/>
      <c r="F23" s="38"/>
    </row>
    <row r="24" spans="1:6" ht="12.75">
      <c r="A24" s="5" t="s">
        <v>98</v>
      </c>
      <c r="B24" s="27">
        <f t="shared" si="0"/>
        <v>3</v>
      </c>
      <c r="C24" s="28">
        <v>1</v>
      </c>
      <c r="D24" s="29">
        <v>2</v>
      </c>
      <c r="E24" s="38"/>
      <c r="F24" s="38"/>
    </row>
    <row r="25" spans="1:6" ht="12.75">
      <c r="A25" s="6" t="s">
        <v>4</v>
      </c>
      <c r="B25" s="45" t="s">
        <v>210</v>
      </c>
      <c r="C25" s="46" t="s">
        <v>210</v>
      </c>
      <c r="D25" s="47" t="s">
        <v>210</v>
      </c>
      <c r="E25" s="38"/>
      <c r="F25" s="38"/>
    </row>
    <row r="26" spans="1:6" ht="12.75">
      <c r="A26" s="7" t="s">
        <v>0</v>
      </c>
      <c r="B26" s="24">
        <f>SUM(C26:D26)</f>
        <v>11650</v>
      </c>
      <c r="C26" s="25">
        <f>SUM(C5:C25)</f>
        <v>5575</v>
      </c>
      <c r="D26" s="26">
        <f>SUM(D5:D25)</f>
        <v>6075</v>
      </c>
      <c r="E26" s="38"/>
      <c r="F26" s="38"/>
    </row>
    <row r="27" spans="1:6" ht="12.75">
      <c r="A27" s="9"/>
      <c r="B27" s="33"/>
      <c r="C27" s="34"/>
      <c r="D27" s="35"/>
      <c r="E27" s="38"/>
      <c r="F27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729</v>
      </c>
      <c r="C5" s="28">
        <v>372</v>
      </c>
      <c r="D5" s="29">
        <v>357</v>
      </c>
      <c r="E5" s="38"/>
    </row>
    <row r="6" spans="1:5" ht="12.75" customHeight="1">
      <c r="A6" s="4" t="s">
        <v>99</v>
      </c>
      <c r="B6" s="27">
        <f aca="true" t="shared" si="0" ref="B6:B24">SUM(C6:D6)</f>
        <v>759</v>
      </c>
      <c r="C6" s="28">
        <v>370</v>
      </c>
      <c r="D6" s="29">
        <v>389</v>
      </c>
      <c r="E6" s="38"/>
    </row>
    <row r="7" spans="1:5" ht="12.75" customHeight="1">
      <c r="A7" s="4" t="s">
        <v>100</v>
      </c>
      <c r="B7" s="27">
        <f t="shared" si="0"/>
        <v>779</v>
      </c>
      <c r="C7" s="28">
        <v>390</v>
      </c>
      <c r="D7" s="29">
        <v>389</v>
      </c>
      <c r="E7" s="38"/>
    </row>
    <row r="8" spans="1:5" ht="12.75" customHeight="1">
      <c r="A8" s="5" t="s">
        <v>101</v>
      </c>
      <c r="B8" s="27">
        <f t="shared" si="0"/>
        <v>784</v>
      </c>
      <c r="C8" s="28">
        <v>415</v>
      </c>
      <c r="D8" s="29">
        <v>369</v>
      </c>
      <c r="E8" s="38"/>
    </row>
    <row r="9" spans="1:5" ht="12.75" customHeight="1">
      <c r="A9" s="5" t="s">
        <v>102</v>
      </c>
      <c r="B9" s="27">
        <f t="shared" si="0"/>
        <v>603</v>
      </c>
      <c r="C9" s="28">
        <v>295</v>
      </c>
      <c r="D9" s="29">
        <v>308</v>
      </c>
      <c r="E9" s="38"/>
    </row>
    <row r="10" spans="1:5" ht="12.75" customHeight="1">
      <c r="A10" s="5" t="s">
        <v>103</v>
      </c>
      <c r="B10" s="27">
        <f t="shared" si="0"/>
        <v>778</v>
      </c>
      <c r="C10" s="28">
        <v>400</v>
      </c>
      <c r="D10" s="29">
        <v>378</v>
      </c>
      <c r="E10" s="38"/>
    </row>
    <row r="11" spans="1:5" ht="12.75" customHeight="1">
      <c r="A11" s="5" t="s">
        <v>104</v>
      </c>
      <c r="B11" s="27">
        <f t="shared" si="0"/>
        <v>744</v>
      </c>
      <c r="C11" s="28">
        <v>406</v>
      </c>
      <c r="D11" s="29">
        <v>338</v>
      </c>
      <c r="E11" s="38"/>
    </row>
    <row r="12" spans="1:5" ht="12.75" customHeight="1">
      <c r="A12" s="5" t="s">
        <v>105</v>
      </c>
      <c r="B12" s="27">
        <f t="shared" si="0"/>
        <v>641</v>
      </c>
      <c r="C12" s="28">
        <v>312</v>
      </c>
      <c r="D12" s="29">
        <v>329</v>
      </c>
      <c r="E12" s="38"/>
    </row>
    <row r="13" spans="1:5" ht="12.75" customHeight="1">
      <c r="A13" s="5" t="s">
        <v>106</v>
      </c>
      <c r="B13" s="27">
        <f t="shared" si="0"/>
        <v>756</v>
      </c>
      <c r="C13" s="28">
        <v>372</v>
      </c>
      <c r="D13" s="29">
        <v>384</v>
      </c>
      <c r="E13" s="38"/>
    </row>
    <row r="14" spans="1:5" ht="12.75" customHeight="1">
      <c r="A14" s="5" t="s">
        <v>107</v>
      </c>
      <c r="B14" s="27">
        <f t="shared" si="0"/>
        <v>927</v>
      </c>
      <c r="C14" s="28">
        <v>437</v>
      </c>
      <c r="D14" s="29">
        <v>490</v>
      </c>
      <c r="E14" s="38"/>
    </row>
    <row r="15" spans="1:5" ht="12.75" customHeight="1">
      <c r="A15" s="5" t="s">
        <v>108</v>
      </c>
      <c r="B15" s="27">
        <f t="shared" si="0"/>
        <v>941</v>
      </c>
      <c r="C15" s="28">
        <v>460</v>
      </c>
      <c r="D15" s="29">
        <v>481</v>
      </c>
      <c r="E15" s="38"/>
    </row>
    <row r="16" spans="1:5" ht="12.75" customHeight="1">
      <c r="A16" s="5" t="s">
        <v>109</v>
      </c>
      <c r="B16" s="27">
        <f t="shared" si="0"/>
        <v>785</v>
      </c>
      <c r="C16" s="28">
        <v>347</v>
      </c>
      <c r="D16" s="29">
        <v>438</v>
      </c>
      <c r="E16" s="38"/>
    </row>
    <row r="17" spans="1:5" ht="12.75" customHeight="1">
      <c r="A17" s="5" t="s">
        <v>110</v>
      </c>
      <c r="B17" s="27">
        <f t="shared" si="0"/>
        <v>586</v>
      </c>
      <c r="C17" s="28">
        <v>232</v>
      </c>
      <c r="D17" s="29">
        <v>354</v>
      </c>
      <c r="E17" s="38"/>
    </row>
    <row r="18" spans="1:5" ht="12.75" customHeight="1">
      <c r="A18" s="5" t="s">
        <v>111</v>
      </c>
      <c r="B18" s="27">
        <f t="shared" si="0"/>
        <v>575</v>
      </c>
      <c r="C18" s="28">
        <v>239</v>
      </c>
      <c r="D18" s="29">
        <v>336</v>
      </c>
      <c r="E18" s="38"/>
    </row>
    <row r="19" spans="1:5" ht="12.75" customHeight="1">
      <c r="A19" s="5" t="s">
        <v>112</v>
      </c>
      <c r="B19" s="27">
        <f t="shared" si="0"/>
        <v>467</v>
      </c>
      <c r="C19" s="28">
        <v>226</v>
      </c>
      <c r="D19" s="29">
        <v>241</v>
      </c>
      <c r="E19" s="38"/>
    </row>
    <row r="20" spans="1:5" ht="12.75" customHeight="1">
      <c r="A20" s="5" t="s">
        <v>113</v>
      </c>
      <c r="B20" s="27">
        <f t="shared" si="0"/>
        <v>344</v>
      </c>
      <c r="C20" s="28">
        <v>131</v>
      </c>
      <c r="D20" s="29">
        <v>213</v>
      </c>
      <c r="E20" s="38"/>
    </row>
    <row r="21" spans="1:5" ht="12.75">
      <c r="A21" s="5" t="s">
        <v>114</v>
      </c>
      <c r="B21" s="27">
        <f t="shared" si="0"/>
        <v>203</v>
      </c>
      <c r="C21" s="28">
        <v>68</v>
      </c>
      <c r="D21" s="29">
        <v>135</v>
      </c>
      <c r="E21" s="38"/>
    </row>
    <row r="22" spans="1:5" ht="12.75">
      <c r="A22" s="5" t="s">
        <v>115</v>
      </c>
      <c r="B22" s="27">
        <f t="shared" si="0"/>
        <v>81</v>
      </c>
      <c r="C22" s="28">
        <v>27</v>
      </c>
      <c r="D22" s="29">
        <v>54</v>
      </c>
      <c r="E22" s="38"/>
    </row>
    <row r="23" spans="1:5" ht="12.75">
      <c r="A23" s="5" t="s">
        <v>116</v>
      </c>
      <c r="B23" s="27">
        <f t="shared" si="0"/>
        <v>18</v>
      </c>
      <c r="C23" s="28">
        <v>6</v>
      </c>
      <c r="D23" s="29">
        <v>12</v>
      </c>
      <c r="E23" s="38"/>
    </row>
    <row r="24" spans="1:5" ht="12.75">
      <c r="A24" s="5" t="s">
        <v>117</v>
      </c>
      <c r="B24" s="27">
        <f t="shared" si="0"/>
        <v>4</v>
      </c>
      <c r="C24" s="48" t="s">
        <v>210</v>
      </c>
      <c r="D24" s="29">
        <v>4</v>
      </c>
      <c r="E24" s="38"/>
    </row>
    <row r="25" spans="1:5" ht="12.7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2.75">
      <c r="A26" s="7" t="s">
        <v>0</v>
      </c>
      <c r="B26" s="24">
        <f>SUM(C26:D26)</f>
        <v>11504</v>
      </c>
      <c r="C26" s="25">
        <f>SUM(C5:C25)</f>
        <v>5505</v>
      </c>
      <c r="D26" s="26">
        <f>SUM(D5:D25)</f>
        <v>5999</v>
      </c>
      <c r="E26" s="38"/>
    </row>
    <row r="27" spans="1:5" ht="12.75">
      <c r="A27" s="9"/>
      <c r="B27" s="33"/>
      <c r="C27" s="34"/>
      <c r="D27" s="35"/>
      <c r="E27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661</v>
      </c>
      <c r="C5" s="28">
        <v>320</v>
      </c>
      <c r="D5" s="29">
        <v>341</v>
      </c>
      <c r="E5" s="38"/>
    </row>
    <row r="6" spans="1:5" ht="12.75" customHeight="1">
      <c r="A6" s="4" t="s">
        <v>118</v>
      </c>
      <c r="B6" s="27">
        <f aca="true" t="shared" si="0" ref="B6:B24">SUM(C6:D6)</f>
        <v>738</v>
      </c>
      <c r="C6" s="28">
        <v>372</v>
      </c>
      <c r="D6" s="29">
        <v>366</v>
      </c>
      <c r="E6" s="38"/>
    </row>
    <row r="7" spans="1:5" ht="12.75" customHeight="1">
      <c r="A7" s="4" t="s">
        <v>119</v>
      </c>
      <c r="B7" s="27">
        <f t="shared" si="0"/>
        <v>757</v>
      </c>
      <c r="C7" s="28">
        <v>374</v>
      </c>
      <c r="D7" s="29">
        <v>383</v>
      </c>
      <c r="E7" s="38"/>
    </row>
    <row r="8" spans="1:5" ht="12.75" customHeight="1">
      <c r="A8" s="5" t="s">
        <v>120</v>
      </c>
      <c r="B8" s="27">
        <f t="shared" si="0"/>
        <v>629</v>
      </c>
      <c r="C8" s="28">
        <v>323</v>
      </c>
      <c r="D8" s="29">
        <v>306</v>
      </c>
      <c r="E8" s="38"/>
    </row>
    <row r="9" spans="1:5" ht="12.75" customHeight="1">
      <c r="A9" s="5" t="s">
        <v>121</v>
      </c>
      <c r="B9" s="27">
        <f t="shared" si="0"/>
        <v>510</v>
      </c>
      <c r="C9" s="28">
        <v>263</v>
      </c>
      <c r="D9" s="29">
        <v>247</v>
      </c>
      <c r="E9" s="38"/>
    </row>
    <row r="10" spans="1:5" ht="12.75" customHeight="1">
      <c r="A10" s="5" t="s">
        <v>122</v>
      </c>
      <c r="B10" s="27">
        <f t="shared" si="0"/>
        <v>654</v>
      </c>
      <c r="C10" s="28">
        <v>332</v>
      </c>
      <c r="D10" s="29">
        <v>322</v>
      </c>
      <c r="E10" s="38"/>
    </row>
    <row r="11" spans="1:5" ht="12.75" customHeight="1">
      <c r="A11" s="5" t="s">
        <v>123</v>
      </c>
      <c r="B11" s="27">
        <f t="shared" si="0"/>
        <v>754</v>
      </c>
      <c r="C11" s="28">
        <v>397</v>
      </c>
      <c r="D11" s="29">
        <v>357</v>
      </c>
      <c r="E11" s="38"/>
    </row>
    <row r="12" spans="1:5" ht="12.75" customHeight="1">
      <c r="A12" s="5" t="s">
        <v>124</v>
      </c>
      <c r="B12" s="27">
        <f t="shared" si="0"/>
        <v>736</v>
      </c>
      <c r="C12" s="28">
        <v>399</v>
      </c>
      <c r="D12" s="29">
        <v>337</v>
      </c>
      <c r="E12" s="38"/>
    </row>
    <row r="13" spans="1:5" ht="12.75" customHeight="1">
      <c r="A13" s="5" t="s">
        <v>125</v>
      </c>
      <c r="B13" s="27">
        <f t="shared" si="0"/>
        <v>633</v>
      </c>
      <c r="C13" s="28">
        <v>301</v>
      </c>
      <c r="D13" s="29">
        <v>332</v>
      </c>
      <c r="E13" s="38"/>
    </row>
    <row r="14" spans="1:5" ht="12.75" customHeight="1">
      <c r="A14" s="5" t="s">
        <v>126</v>
      </c>
      <c r="B14" s="27">
        <f t="shared" si="0"/>
        <v>727</v>
      </c>
      <c r="C14" s="28">
        <v>355</v>
      </c>
      <c r="D14" s="29">
        <v>372</v>
      </c>
      <c r="E14" s="38"/>
    </row>
    <row r="15" spans="1:5" ht="12.75" customHeight="1">
      <c r="A15" s="5" t="s">
        <v>127</v>
      </c>
      <c r="B15" s="27">
        <f t="shared" si="0"/>
        <v>886</v>
      </c>
      <c r="C15" s="28">
        <v>417</v>
      </c>
      <c r="D15" s="29">
        <v>469</v>
      </c>
      <c r="E15" s="38"/>
    </row>
    <row r="16" spans="1:5" ht="12.75" customHeight="1">
      <c r="A16" s="5" t="s">
        <v>128</v>
      </c>
      <c r="B16" s="27">
        <f t="shared" si="0"/>
        <v>901</v>
      </c>
      <c r="C16" s="28">
        <v>428</v>
      </c>
      <c r="D16" s="29">
        <v>473</v>
      </c>
      <c r="E16" s="38"/>
    </row>
    <row r="17" spans="1:5" ht="12.75" customHeight="1">
      <c r="A17" s="5" t="s">
        <v>129</v>
      </c>
      <c r="B17" s="27">
        <f t="shared" si="0"/>
        <v>761</v>
      </c>
      <c r="C17" s="28">
        <v>336</v>
      </c>
      <c r="D17" s="29">
        <v>425</v>
      </c>
      <c r="E17" s="38"/>
    </row>
    <row r="18" spans="1:5" ht="12.75" customHeight="1">
      <c r="A18" s="5" t="s">
        <v>130</v>
      </c>
      <c r="B18" s="27">
        <f t="shared" si="0"/>
        <v>548</v>
      </c>
      <c r="C18" s="28">
        <v>216</v>
      </c>
      <c r="D18" s="29">
        <v>332</v>
      </c>
      <c r="E18" s="38"/>
    </row>
    <row r="19" spans="1:5" ht="12.75" customHeight="1">
      <c r="A19" s="5" t="s">
        <v>131</v>
      </c>
      <c r="B19" s="27">
        <f t="shared" si="0"/>
        <v>512</v>
      </c>
      <c r="C19" s="28">
        <v>195</v>
      </c>
      <c r="D19" s="29">
        <v>317</v>
      </c>
      <c r="E19" s="38"/>
    </row>
    <row r="20" spans="1:5" ht="12.75" customHeight="1">
      <c r="A20" s="5" t="s">
        <v>132</v>
      </c>
      <c r="B20" s="27">
        <f t="shared" si="0"/>
        <v>397</v>
      </c>
      <c r="C20" s="28">
        <v>183</v>
      </c>
      <c r="D20" s="29">
        <v>214</v>
      </c>
      <c r="E20" s="38"/>
    </row>
    <row r="21" spans="1:5" ht="12.75">
      <c r="A21" s="5" t="s">
        <v>133</v>
      </c>
      <c r="B21" s="27">
        <f t="shared" si="0"/>
        <v>250</v>
      </c>
      <c r="C21" s="28">
        <v>84</v>
      </c>
      <c r="D21" s="29">
        <v>166</v>
      </c>
      <c r="E21" s="38"/>
    </row>
    <row r="22" spans="1:5" ht="12.75">
      <c r="A22" s="5" t="s">
        <v>134</v>
      </c>
      <c r="B22" s="27">
        <f t="shared" si="0"/>
        <v>115</v>
      </c>
      <c r="C22" s="28">
        <v>29</v>
      </c>
      <c r="D22" s="29">
        <v>86</v>
      </c>
      <c r="E22" s="38"/>
    </row>
    <row r="23" spans="1:5" ht="12.75">
      <c r="A23" s="5" t="s">
        <v>135</v>
      </c>
      <c r="B23" s="27">
        <f t="shared" si="0"/>
        <v>27</v>
      </c>
      <c r="C23" s="28">
        <v>7</v>
      </c>
      <c r="D23" s="29">
        <v>20</v>
      </c>
      <c r="E23" s="38"/>
    </row>
    <row r="24" spans="1:5" ht="12.75">
      <c r="A24" s="5" t="s">
        <v>136</v>
      </c>
      <c r="B24" s="27">
        <f t="shared" si="0"/>
        <v>3</v>
      </c>
      <c r="C24" s="48" t="s">
        <v>210</v>
      </c>
      <c r="D24" s="29">
        <v>3</v>
      </c>
      <c r="E24" s="38"/>
    </row>
    <row r="25" spans="1:5" ht="12.7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2.75">
      <c r="A26" s="7" t="s">
        <v>0</v>
      </c>
      <c r="B26" s="24">
        <f>SUM(C26:D26)</f>
        <v>11199</v>
      </c>
      <c r="C26" s="25">
        <f>SUM(C5:C25)</f>
        <v>5331</v>
      </c>
      <c r="D26" s="26">
        <f>SUM(D5:D25)</f>
        <v>5868</v>
      </c>
      <c r="E26" s="38"/>
    </row>
    <row r="27" spans="1:5" ht="12.75">
      <c r="A27" s="9"/>
      <c r="B27" s="33"/>
      <c r="C27" s="34"/>
      <c r="D27" s="35"/>
      <c r="E27" s="38"/>
    </row>
    <row r="28" spans="2:5" ht="12.75">
      <c r="B28" s="38"/>
      <c r="C28" s="38"/>
      <c r="D28" s="38"/>
      <c r="E28" s="38"/>
    </row>
    <row r="29" spans="2:5" ht="12.75">
      <c r="B29" s="38"/>
      <c r="C29" s="38"/>
      <c r="D29" s="38"/>
      <c r="E29" s="38"/>
    </row>
    <row r="30" spans="2:5" ht="12.75">
      <c r="B30" s="38"/>
      <c r="C30" s="38"/>
      <c r="D30" s="38"/>
      <c r="E30" s="38"/>
    </row>
    <row r="31" spans="2:5" ht="12.75">
      <c r="B31" s="38"/>
      <c r="C31" s="38"/>
      <c r="D31" s="38"/>
      <c r="E31" s="38"/>
    </row>
    <row r="32" spans="2:5" ht="12.75">
      <c r="B32" s="38"/>
      <c r="C32" s="38"/>
      <c r="D32" s="38"/>
      <c r="E32" s="38"/>
    </row>
    <row r="33" spans="2:5" ht="12.75">
      <c r="B33" s="38"/>
      <c r="C33" s="38"/>
      <c r="D33" s="38"/>
      <c r="E33" s="38"/>
    </row>
    <row r="34" spans="2:5" ht="12.75">
      <c r="B34" s="38"/>
      <c r="C34" s="38"/>
      <c r="D34" s="38"/>
      <c r="E34" s="38"/>
    </row>
    <row r="35" spans="2:5" ht="12.75">
      <c r="B35" s="38"/>
      <c r="C35" s="38"/>
      <c r="D35" s="38"/>
      <c r="E35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537</v>
      </c>
      <c r="C5" s="28">
        <v>281</v>
      </c>
      <c r="D5" s="29">
        <v>256</v>
      </c>
      <c r="E5" s="38"/>
    </row>
    <row r="6" spans="1:5" ht="12.75" customHeight="1">
      <c r="A6" s="4" t="s">
        <v>137</v>
      </c>
      <c r="B6" s="27">
        <f aca="true" t="shared" si="0" ref="B6:B24">SUM(C6:D6)</f>
        <v>670</v>
      </c>
      <c r="C6" s="28">
        <v>328</v>
      </c>
      <c r="D6" s="29">
        <v>342</v>
      </c>
      <c r="E6" s="38"/>
    </row>
    <row r="7" spans="1:5" ht="12.75" customHeight="1">
      <c r="A7" s="4" t="s">
        <v>138</v>
      </c>
      <c r="B7" s="27">
        <f t="shared" si="0"/>
        <v>716</v>
      </c>
      <c r="C7" s="28">
        <v>362</v>
      </c>
      <c r="D7" s="29">
        <v>354</v>
      </c>
      <c r="E7" s="38"/>
    </row>
    <row r="8" spans="1:5" ht="12.75" customHeight="1">
      <c r="A8" s="5" t="s">
        <v>139</v>
      </c>
      <c r="B8" s="27">
        <f t="shared" si="0"/>
        <v>605</v>
      </c>
      <c r="C8" s="28">
        <v>307</v>
      </c>
      <c r="D8" s="29">
        <v>298</v>
      </c>
      <c r="E8" s="38"/>
    </row>
    <row r="9" spans="1:5" ht="12.75" customHeight="1">
      <c r="A9" s="5" t="s">
        <v>140</v>
      </c>
      <c r="B9" s="27">
        <f t="shared" si="0"/>
        <v>384</v>
      </c>
      <c r="C9" s="28">
        <v>189</v>
      </c>
      <c r="D9" s="29">
        <v>195</v>
      </c>
      <c r="E9" s="38"/>
    </row>
    <row r="10" spans="1:5" ht="12.75" customHeight="1">
      <c r="A10" s="5" t="s">
        <v>141</v>
      </c>
      <c r="B10" s="27">
        <f t="shared" si="0"/>
        <v>513</v>
      </c>
      <c r="C10" s="28">
        <v>261</v>
      </c>
      <c r="D10" s="29">
        <v>252</v>
      </c>
      <c r="E10" s="38"/>
    </row>
    <row r="11" spans="1:5" ht="12.75" customHeight="1">
      <c r="A11" s="5" t="s">
        <v>142</v>
      </c>
      <c r="B11" s="27">
        <f t="shared" si="0"/>
        <v>635</v>
      </c>
      <c r="C11" s="28">
        <v>331</v>
      </c>
      <c r="D11" s="29">
        <v>304</v>
      </c>
      <c r="E11" s="38"/>
    </row>
    <row r="12" spans="1:5" ht="12.75" customHeight="1">
      <c r="A12" s="5" t="s">
        <v>143</v>
      </c>
      <c r="B12" s="27">
        <f t="shared" si="0"/>
        <v>748</v>
      </c>
      <c r="C12" s="28">
        <v>400</v>
      </c>
      <c r="D12" s="29">
        <v>348</v>
      </c>
      <c r="E12" s="38"/>
    </row>
    <row r="13" spans="1:5" ht="12.75" customHeight="1">
      <c r="A13" s="5" t="s">
        <v>144</v>
      </c>
      <c r="B13" s="27">
        <f t="shared" si="0"/>
        <v>696</v>
      </c>
      <c r="C13" s="28">
        <v>374</v>
      </c>
      <c r="D13" s="29">
        <v>322</v>
      </c>
      <c r="E13" s="38"/>
    </row>
    <row r="14" spans="1:5" ht="12.75" customHeight="1">
      <c r="A14" s="5" t="s">
        <v>145</v>
      </c>
      <c r="B14" s="27">
        <f t="shared" si="0"/>
        <v>616</v>
      </c>
      <c r="C14" s="28">
        <v>290</v>
      </c>
      <c r="D14" s="29">
        <v>326</v>
      </c>
      <c r="E14" s="38"/>
    </row>
    <row r="15" spans="1:5" ht="12.75" customHeight="1">
      <c r="A15" s="5" t="s">
        <v>146</v>
      </c>
      <c r="B15" s="27">
        <f t="shared" si="0"/>
        <v>707</v>
      </c>
      <c r="C15" s="28">
        <v>343</v>
      </c>
      <c r="D15" s="29">
        <v>364</v>
      </c>
      <c r="E15" s="38"/>
    </row>
    <row r="16" spans="1:5" ht="12.75" customHeight="1">
      <c r="A16" s="5" t="s">
        <v>147</v>
      </c>
      <c r="B16" s="27">
        <f t="shared" si="0"/>
        <v>855</v>
      </c>
      <c r="C16" s="28">
        <v>395</v>
      </c>
      <c r="D16" s="29">
        <v>460</v>
      </c>
      <c r="E16" s="38"/>
    </row>
    <row r="17" spans="1:5" ht="12.75" customHeight="1">
      <c r="A17" s="5" t="s">
        <v>148</v>
      </c>
      <c r="B17" s="27">
        <f t="shared" si="0"/>
        <v>851</v>
      </c>
      <c r="C17" s="28">
        <v>399</v>
      </c>
      <c r="D17" s="29">
        <v>452</v>
      </c>
      <c r="E17" s="38"/>
    </row>
    <row r="18" spans="1:5" ht="12.75" customHeight="1">
      <c r="A18" s="5" t="s">
        <v>149</v>
      </c>
      <c r="B18" s="27">
        <f t="shared" si="0"/>
        <v>727</v>
      </c>
      <c r="C18" s="28">
        <v>318</v>
      </c>
      <c r="D18" s="29">
        <v>409</v>
      </c>
      <c r="E18" s="38"/>
    </row>
    <row r="19" spans="1:5" ht="12.75" customHeight="1">
      <c r="A19" s="5" t="s">
        <v>150</v>
      </c>
      <c r="B19" s="27">
        <f t="shared" si="0"/>
        <v>489</v>
      </c>
      <c r="C19" s="28">
        <v>175</v>
      </c>
      <c r="D19" s="29">
        <v>314</v>
      </c>
      <c r="E19" s="38"/>
    </row>
    <row r="20" spans="1:5" ht="12.75" customHeight="1">
      <c r="A20" s="5" t="s">
        <v>151</v>
      </c>
      <c r="B20" s="27">
        <f t="shared" si="0"/>
        <v>440</v>
      </c>
      <c r="C20" s="28">
        <v>159</v>
      </c>
      <c r="D20" s="29">
        <v>281</v>
      </c>
      <c r="E20" s="38"/>
    </row>
    <row r="21" spans="1:5" ht="12.75">
      <c r="A21" s="5" t="s">
        <v>152</v>
      </c>
      <c r="B21" s="27">
        <f t="shared" si="0"/>
        <v>290</v>
      </c>
      <c r="C21" s="28">
        <v>119</v>
      </c>
      <c r="D21" s="29">
        <v>171</v>
      </c>
      <c r="E21" s="38"/>
    </row>
    <row r="22" spans="1:5" ht="12.75">
      <c r="A22" s="5" t="s">
        <v>153</v>
      </c>
      <c r="B22" s="27">
        <f t="shared" si="0"/>
        <v>139</v>
      </c>
      <c r="C22" s="28">
        <v>42</v>
      </c>
      <c r="D22" s="29">
        <v>97</v>
      </c>
      <c r="E22" s="38"/>
    </row>
    <row r="23" spans="1:5" ht="12.75">
      <c r="A23" s="5" t="s">
        <v>154</v>
      </c>
      <c r="B23" s="27">
        <f t="shared" si="0"/>
        <v>46</v>
      </c>
      <c r="C23" s="28">
        <v>7</v>
      </c>
      <c r="D23" s="29">
        <v>39</v>
      </c>
      <c r="E23" s="38"/>
    </row>
    <row r="24" spans="1:5" ht="12.75">
      <c r="A24" s="5" t="s">
        <v>155</v>
      </c>
      <c r="B24" s="27">
        <f t="shared" si="0"/>
        <v>6</v>
      </c>
      <c r="C24" s="28">
        <v>2</v>
      </c>
      <c r="D24" s="29">
        <v>4</v>
      </c>
      <c r="E24" s="38"/>
    </row>
    <row r="25" spans="1:5" ht="12.7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2.75">
      <c r="A26" s="7" t="s">
        <v>0</v>
      </c>
      <c r="B26" s="24">
        <f>SUM(C26:D26)</f>
        <v>10670</v>
      </c>
      <c r="C26" s="25">
        <f>SUM(C5:C25)</f>
        <v>5082</v>
      </c>
      <c r="D26" s="26">
        <f>SUM(D5:D25)</f>
        <v>5588</v>
      </c>
      <c r="E26" s="38"/>
    </row>
    <row r="27" spans="1:5" ht="12.75">
      <c r="A27" s="9"/>
      <c r="B27" s="33"/>
      <c r="C27" s="34"/>
      <c r="D27" s="35"/>
      <c r="E27" s="38"/>
    </row>
    <row r="28" spans="2:5" ht="12.7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434</v>
      </c>
      <c r="C5" s="28">
        <v>252</v>
      </c>
      <c r="D5" s="29">
        <v>182</v>
      </c>
      <c r="E5" s="38"/>
    </row>
    <row r="6" spans="1:5" ht="12.75" customHeight="1">
      <c r="A6" s="4" t="s">
        <v>156</v>
      </c>
      <c r="B6" s="27">
        <f aca="true" t="shared" si="0" ref="B6:B24">SUM(C6:D6)</f>
        <v>550</v>
      </c>
      <c r="C6" s="28">
        <v>290</v>
      </c>
      <c r="D6" s="29">
        <v>260</v>
      </c>
      <c r="E6" s="38"/>
    </row>
    <row r="7" spans="1:5" ht="12.75" customHeight="1">
      <c r="A7" s="4" t="s">
        <v>157</v>
      </c>
      <c r="B7" s="27">
        <f t="shared" si="0"/>
        <v>659</v>
      </c>
      <c r="C7" s="28">
        <v>328</v>
      </c>
      <c r="D7" s="29">
        <v>331</v>
      </c>
      <c r="E7" s="38"/>
    </row>
    <row r="8" spans="1:5" ht="12.75" customHeight="1">
      <c r="A8" s="5" t="s">
        <v>101</v>
      </c>
      <c r="B8" s="27">
        <f t="shared" si="0"/>
        <v>581</v>
      </c>
      <c r="C8" s="28">
        <v>303</v>
      </c>
      <c r="D8" s="29">
        <v>278</v>
      </c>
      <c r="E8" s="38"/>
    </row>
    <row r="9" spans="1:5" ht="12.75" customHeight="1">
      <c r="A9" s="5" t="s">
        <v>158</v>
      </c>
      <c r="B9" s="27">
        <f t="shared" si="0"/>
        <v>385</v>
      </c>
      <c r="C9" s="28">
        <v>205</v>
      </c>
      <c r="D9" s="29">
        <v>180</v>
      </c>
      <c r="E9" s="38"/>
    </row>
    <row r="10" spans="1:5" ht="12.75" customHeight="1">
      <c r="A10" s="5" t="s">
        <v>159</v>
      </c>
      <c r="B10" s="27">
        <f t="shared" si="0"/>
        <v>398</v>
      </c>
      <c r="C10" s="28">
        <v>187</v>
      </c>
      <c r="D10" s="29">
        <v>211</v>
      </c>
      <c r="E10" s="38"/>
    </row>
    <row r="11" spans="1:5" ht="12.75" customHeight="1">
      <c r="A11" s="5" t="s">
        <v>160</v>
      </c>
      <c r="B11" s="27">
        <f t="shared" si="0"/>
        <v>489</v>
      </c>
      <c r="C11" s="28">
        <v>252</v>
      </c>
      <c r="D11" s="29">
        <v>237</v>
      </c>
      <c r="E11" s="38"/>
    </row>
    <row r="12" spans="1:5" ht="12.75" customHeight="1">
      <c r="A12" s="5" t="s">
        <v>161</v>
      </c>
      <c r="B12" s="27">
        <f t="shared" si="0"/>
        <v>631</v>
      </c>
      <c r="C12" s="28">
        <v>320</v>
      </c>
      <c r="D12" s="29">
        <v>311</v>
      </c>
      <c r="E12" s="38"/>
    </row>
    <row r="13" spans="1:5" ht="12.75" customHeight="1">
      <c r="A13" s="5" t="s">
        <v>106</v>
      </c>
      <c r="B13" s="27">
        <f t="shared" si="0"/>
        <v>736</v>
      </c>
      <c r="C13" s="28">
        <v>396</v>
      </c>
      <c r="D13" s="29">
        <v>340</v>
      </c>
      <c r="E13" s="38"/>
    </row>
    <row r="14" spans="1:5" ht="12.75" customHeight="1">
      <c r="A14" s="5" t="s">
        <v>162</v>
      </c>
      <c r="B14" s="27">
        <f t="shared" si="0"/>
        <v>678</v>
      </c>
      <c r="C14" s="28">
        <v>363</v>
      </c>
      <c r="D14" s="29">
        <v>315</v>
      </c>
      <c r="E14" s="38"/>
    </row>
    <row r="15" spans="1:5" ht="12.75" customHeight="1">
      <c r="A15" s="5" t="s">
        <v>108</v>
      </c>
      <c r="B15" s="27">
        <f t="shared" si="0"/>
        <v>598</v>
      </c>
      <c r="C15" s="28">
        <v>273</v>
      </c>
      <c r="D15" s="29">
        <v>325</v>
      </c>
      <c r="E15" s="38"/>
    </row>
    <row r="16" spans="1:5" ht="12.75" customHeight="1">
      <c r="A16" s="5" t="s">
        <v>163</v>
      </c>
      <c r="B16" s="27">
        <f t="shared" si="0"/>
        <v>683</v>
      </c>
      <c r="C16" s="28">
        <v>331</v>
      </c>
      <c r="D16" s="29">
        <v>352</v>
      </c>
      <c r="E16" s="38"/>
    </row>
    <row r="17" spans="1:5" ht="12.75" customHeight="1">
      <c r="A17" s="5" t="s">
        <v>110</v>
      </c>
      <c r="B17" s="27">
        <f t="shared" si="0"/>
        <v>819</v>
      </c>
      <c r="C17" s="28">
        <v>367</v>
      </c>
      <c r="D17" s="29">
        <v>452</v>
      </c>
      <c r="E17" s="38"/>
    </row>
    <row r="18" spans="1:5" ht="12.75" customHeight="1">
      <c r="A18" s="5" t="s">
        <v>164</v>
      </c>
      <c r="B18" s="27">
        <f t="shared" si="0"/>
        <v>805</v>
      </c>
      <c r="C18" s="28">
        <v>363</v>
      </c>
      <c r="D18" s="29">
        <v>442</v>
      </c>
      <c r="E18" s="38"/>
    </row>
    <row r="19" spans="1:5" ht="12.75" customHeight="1">
      <c r="A19" s="5" t="s">
        <v>112</v>
      </c>
      <c r="B19" s="27">
        <f t="shared" si="0"/>
        <v>647</v>
      </c>
      <c r="C19" s="28">
        <v>255</v>
      </c>
      <c r="D19" s="29">
        <v>392</v>
      </c>
      <c r="E19" s="38"/>
    </row>
    <row r="20" spans="1:5" ht="12.75" customHeight="1">
      <c r="A20" s="5" t="s">
        <v>165</v>
      </c>
      <c r="B20" s="27">
        <f t="shared" si="0"/>
        <v>430</v>
      </c>
      <c r="C20" s="28">
        <v>144</v>
      </c>
      <c r="D20" s="29">
        <v>286</v>
      </c>
      <c r="E20" s="38"/>
    </row>
    <row r="21" spans="1:5" ht="12.75">
      <c r="A21" s="5" t="s">
        <v>114</v>
      </c>
      <c r="B21" s="27">
        <f t="shared" si="0"/>
        <v>333</v>
      </c>
      <c r="C21" s="28">
        <v>107</v>
      </c>
      <c r="D21" s="29">
        <v>226</v>
      </c>
      <c r="E21" s="38"/>
    </row>
    <row r="22" spans="1:5" ht="12.75">
      <c r="A22" s="5" t="s">
        <v>166</v>
      </c>
      <c r="B22" s="27">
        <f t="shared" si="0"/>
        <v>158</v>
      </c>
      <c r="C22" s="28">
        <v>59</v>
      </c>
      <c r="D22" s="29">
        <v>99</v>
      </c>
      <c r="E22" s="38"/>
    </row>
    <row r="23" spans="1:5" ht="12.75">
      <c r="A23" s="5" t="s">
        <v>116</v>
      </c>
      <c r="B23" s="27">
        <f t="shared" si="0"/>
        <v>58</v>
      </c>
      <c r="C23" s="28">
        <v>14</v>
      </c>
      <c r="D23" s="29">
        <v>44</v>
      </c>
      <c r="E23" s="38"/>
    </row>
    <row r="24" spans="1:5" ht="12.75">
      <c r="A24" s="5" t="s">
        <v>117</v>
      </c>
      <c r="B24" s="27">
        <f t="shared" si="0"/>
        <v>10</v>
      </c>
      <c r="C24" s="28">
        <v>1</v>
      </c>
      <c r="D24" s="29">
        <v>9</v>
      </c>
      <c r="E24" s="38"/>
    </row>
    <row r="25" spans="1:5" ht="12.7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2.75">
      <c r="A26" s="7" t="s">
        <v>0</v>
      </c>
      <c r="B26" s="24">
        <f>SUM(C26:D26)</f>
        <v>10082</v>
      </c>
      <c r="C26" s="25">
        <f>SUM(C5:C25)</f>
        <v>4810</v>
      </c>
      <c r="D26" s="26">
        <f>SUM(D5:D25)</f>
        <v>5272</v>
      </c>
      <c r="E26" s="38"/>
    </row>
    <row r="27" spans="1:5" ht="12.75">
      <c r="A27" s="9"/>
      <c r="B27" s="33"/>
      <c r="C27" s="34"/>
      <c r="D27" s="35"/>
      <c r="E27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315</v>
      </c>
      <c r="C5" s="28">
        <v>161</v>
      </c>
      <c r="D5" s="29">
        <v>154</v>
      </c>
      <c r="E5" s="38"/>
    </row>
    <row r="6" spans="1:5" ht="12.75" customHeight="1">
      <c r="A6" s="4" t="s">
        <v>61</v>
      </c>
      <c r="B6" s="27">
        <f aca="true" t="shared" si="0" ref="B6:B24">SUM(C6:D6)</f>
        <v>437</v>
      </c>
      <c r="C6" s="28">
        <v>245</v>
      </c>
      <c r="D6" s="29">
        <v>192</v>
      </c>
      <c r="E6" s="38"/>
    </row>
    <row r="7" spans="1:5" ht="12.75" customHeight="1">
      <c r="A7" s="4" t="s">
        <v>62</v>
      </c>
      <c r="B7" s="27">
        <f t="shared" si="0"/>
        <v>540</v>
      </c>
      <c r="C7" s="28">
        <v>291</v>
      </c>
      <c r="D7" s="29">
        <v>249</v>
      </c>
      <c r="E7" s="38"/>
    </row>
    <row r="8" spans="1:5" ht="12.75" customHeight="1">
      <c r="A8" s="5" t="s">
        <v>63</v>
      </c>
      <c r="B8" s="27">
        <f t="shared" si="0"/>
        <v>538</v>
      </c>
      <c r="C8" s="28">
        <v>274</v>
      </c>
      <c r="D8" s="29">
        <v>264</v>
      </c>
      <c r="E8" s="38"/>
    </row>
    <row r="9" spans="1:5" ht="12.75" customHeight="1">
      <c r="A9" s="5" t="s">
        <v>64</v>
      </c>
      <c r="B9" s="27">
        <f t="shared" si="0"/>
        <v>366</v>
      </c>
      <c r="C9" s="28">
        <v>183</v>
      </c>
      <c r="D9" s="29">
        <v>183</v>
      </c>
      <c r="E9" s="38"/>
    </row>
    <row r="10" spans="1:5" ht="12.75" customHeight="1">
      <c r="A10" s="5" t="s">
        <v>65</v>
      </c>
      <c r="B10" s="27">
        <f t="shared" si="0"/>
        <v>398</v>
      </c>
      <c r="C10" s="28">
        <v>203</v>
      </c>
      <c r="D10" s="29">
        <v>195</v>
      </c>
      <c r="E10" s="38"/>
    </row>
    <row r="11" spans="1:5" ht="12.75" customHeight="1">
      <c r="A11" s="5" t="s">
        <v>66</v>
      </c>
      <c r="B11" s="27">
        <f t="shared" si="0"/>
        <v>372</v>
      </c>
      <c r="C11" s="28">
        <v>178</v>
      </c>
      <c r="D11" s="29">
        <v>194</v>
      </c>
      <c r="E11" s="38"/>
    </row>
    <row r="12" spans="1:5" ht="12.75" customHeight="1">
      <c r="A12" s="5" t="s">
        <v>67</v>
      </c>
      <c r="B12" s="27">
        <f t="shared" si="0"/>
        <v>456</v>
      </c>
      <c r="C12" s="28">
        <v>226</v>
      </c>
      <c r="D12" s="29">
        <v>230</v>
      </c>
      <c r="E12" s="38"/>
    </row>
    <row r="13" spans="1:5" ht="12.75" customHeight="1">
      <c r="A13" s="5" t="s">
        <v>68</v>
      </c>
      <c r="B13" s="27">
        <f t="shared" si="0"/>
        <v>626</v>
      </c>
      <c r="C13" s="28">
        <v>320</v>
      </c>
      <c r="D13" s="29">
        <v>306</v>
      </c>
      <c r="E13" s="38"/>
    </row>
    <row r="14" spans="1:5" ht="12.75" customHeight="1">
      <c r="A14" s="5" t="s">
        <v>69</v>
      </c>
      <c r="B14" s="27">
        <f t="shared" si="0"/>
        <v>717</v>
      </c>
      <c r="C14" s="28">
        <v>380</v>
      </c>
      <c r="D14" s="29">
        <v>337</v>
      </c>
      <c r="E14" s="38"/>
    </row>
    <row r="15" spans="1:5" ht="12.75" customHeight="1">
      <c r="A15" s="5" t="s">
        <v>70</v>
      </c>
      <c r="B15" s="27">
        <f t="shared" si="0"/>
        <v>640</v>
      </c>
      <c r="C15" s="28">
        <v>341</v>
      </c>
      <c r="D15" s="29">
        <v>299</v>
      </c>
      <c r="E15" s="38"/>
    </row>
    <row r="16" spans="1:5" ht="12.75" customHeight="1">
      <c r="A16" s="5" t="s">
        <v>71</v>
      </c>
      <c r="B16" s="27">
        <f t="shared" si="0"/>
        <v>585</v>
      </c>
      <c r="C16" s="28">
        <v>266</v>
      </c>
      <c r="D16" s="29">
        <v>319</v>
      </c>
      <c r="E16" s="38"/>
    </row>
    <row r="17" spans="1:5" ht="12.75" customHeight="1">
      <c r="A17" s="5" t="s">
        <v>72</v>
      </c>
      <c r="B17" s="27">
        <f t="shared" si="0"/>
        <v>659</v>
      </c>
      <c r="C17" s="28">
        <v>316</v>
      </c>
      <c r="D17" s="29">
        <v>343</v>
      </c>
      <c r="E17" s="38"/>
    </row>
    <row r="18" spans="1:5" ht="12.75" customHeight="1">
      <c r="A18" s="5" t="s">
        <v>73</v>
      </c>
      <c r="B18" s="27">
        <f t="shared" si="0"/>
        <v>767</v>
      </c>
      <c r="C18" s="28">
        <v>341</v>
      </c>
      <c r="D18" s="29">
        <v>426</v>
      </c>
      <c r="E18" s="38"/>
    </row>
    <row r="19" spans="1:5" ht="12.75" customHeight="1">
      <c r="A19" s="5" t="s">
        <v>74</v>
      </c>
      <c r="B19" s="27">
        <f t="shared" si="0"/>
        <v>728</v>
      </c>
      <c r="C19" s="28">
        <v>308</v>
      </c>
      <c r="D19" s="29">
        <v>420</v>
      </c>
      <c r="E19" s="38"/>
    </row>
    <row r="20" spans="1:5" ht="12.75" customHeight="1">
      <c r="A20" s="5" t="s">
        <v>75</v>
      </c>
      <c r="B20" s="27">
        <f t="shared" si="0"/>
        <v>568</v>
      </c>
      <c r="C20" s="28">
        <v>213</v>
      </c>
      <c r="D20" s="29">
        <v>355</v>
      </c>
      <c r="E20" s="38"/>
    </row>
    <row r="21" spans="1:5" ht="12.75">
      <c r="A21" s="5" t="s">
        <v>76</v>
      </c>
      <c r="B21" s="27">
        <f t="shared" si="0"/>
        <v>334</v>
      </c>
      <c r="C21" s="28">
        <v>105</v>
      </c>
      <c r="D21" s="29">
        <v>229</v>
      </c>
      <c r="E21" s="38"/>
    </row>
    <row r="22" spans="1:5" ht="12.75">
      <c r="A22" s="5" t="s">
        <v>77</v>
      </c>
      <c r="B22" s="27">
        <f t="shared" si="0"/>
        <v>227</v>
      </c>
      <c r="C22" s="28">
        <v>60</v>
      </c>
      <c r="D22" s="29">
        <v>167</v>
      </c>
      <c r="E22" s="38"/>
    </row>
    <row r="23" spans="1:5" ht="12.75">
      <c r="A23" s="5" t="s">
        <v>78</v>
      </c>
      <c r="B23" s="27">
        <f t="shared" si="0"/>
        <v>92</v>
      </c>
      <c r="C23" s="28">
        <v>30</v>
      </c>
      <c r="D23" s="29">
        <v>62</v>
      </c>
      <c r="E23" s="38"/>
    </row>
    <row r="24" spans="1:5" ht="12.75">
      <c r="A24" s="5" t="s">
        <v>79</v>
      </c>
      <c r="B24" s="27">
        <f t="shared" si="0"/>
        <v>18</v>
      </c>
      <c r="C24" s="28">
        <v>3</v>
      </c>
      <c r="D24" s="29">
        <v>15</v>
      </c>
      <c r="E24" s="38"/>
    </row>
    <row r="25" spans="1:5" ht="12.7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2.75">
      <c r="A26" s="7" t="s">
        <v>0</v>
      </c>
      <c r="B26" s="24">
        <f>SUM(C26:D26)</f>
        <v>9383</v>
      </c>
      <c r="C26" s="25">
        <f>SUM(C5:C25)</f>
        <v>4444</v>
      </c>
      <c r="D26" s="26">
        <f>SUM(D5:D25)</f>
        <v>4939</v>
      </c>
      <c r="E26" s="38"/>
    </row>
    <row r="27" spans="1:5" ht="12.75">
      <c r="A27" s="9"/>
      <c r="B27" s="33"/>
      <c r="C27" s="34"/>
      <c r="D27" s="35"/>
      <c r="E27" s="38"/>
    </row>
    <row r="28" spans="2:5" ht="12.7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237</v>
      </c>
      <c r="C5" s="28">
        <v>122</v>
      </c>
      <c r="D5" s="29">
        <v>115</v>
      </c>
      <c r="E5" s="38"/>
    </row>
    <row r="6" spans="1:5" ht="12.75" customHeight="1">
      <c r="A6" s="4" t="s">
        <v>99</v>
      </c>
      <c r="B6" s="27">
        <f aca="true" t="shared" si="0" ref="B6:B24">SUM(C6:D6)</f>
        <v>330</v>
      </c>
      <c r="C6" s="28">
        <v>167</v>
      </c>
      <c r="D6" s="29">
        <v>163</v>
      </c>
      <c r="E6" s="38"/>
    </row>
    <row r="7" spans="1:5" ht="12.75" customHeight="1">
      <c r="A7" s="4" t="s">
        <v>100</v>
      </c>
      <c r="B7" s="27">
        <f t="shared" si="0"/>
        <v>426</v>
      </c>
      <c r="C7" s="28">
        <v>235</v>
      </c>
      <c r="D7" s="29">
        <v>191</v>
      </c>
      <c r="E7" s="38"/>
    </row>
    <row r="8" spans="1:5" ht="12.75" customHeight="1">
      <c r="A8" s="5" t="s">
        <v>101</v>
      </c>
      <c r="B8" s="27">
        <f t="shared" si="0"/>
        <v>435</v>
      </c>
      <c r="C8" s="28">
        <v>239</v>
      </c>
      <c r="D8" s="29">
        <v>196</v>
      </c>
      <c r="E8" s="38"/>
    </row>
    <row r="9" spans="1:5" ht="12.75" customHeight="1">
      <c r="A9" s="5" t="s">
        <v>102</v>
      </c>
      <c r="B9" s="27">
        <f t="shared" si="0"/>
        <v>361</v>
      </c>
      <c r="C9" s="28">
        <v>172</v>
      </c>
      <c r="D9" s="29">
        <v>189</v>
      </c>
      <c r="E9" s="38"/>
    </row>
    <row r="10" spans="1:5" ht="12.75" customHeight="1">
      <c r="A10" s="5" t="s">
        <v>103</v>
      </c>
      <c r="B10" s="27">
        <f t="shared" si="0"/>
        <v>364</v>
      </c>
      <c r="C10" s="28">
        <v>190</v>
      </c>
      <c r="D10" s="29">
        <v>174</v>
      </c>
      <c r="E10" s="38"/>
    </row>
    <row r="11" spans="1:5" ht="12.75" customHeight="1">
      <c r="A11" s="5" t="s">
        <v>104</v>
      </c>
      <c r="B11" s="27">
        <f t="shared" si="0"/>
        <v>338</v>
      </c>
      <c r="C11" s="28">
        <v>175</v>
      </c>
      <c r="D11" s="29">
        <v>163</v>
      </c>
      <c r="E11" s="38"/>
    </row>
    <row r="12" spans="1:5" ht="12.75" customHeight="1">
      <c r="A12" s="5" t="s">
        <v>105</v>
      </c>
      <c r="B12" s="27">
        <f t="shared" si="0"/>
        <v>361</v>
      </c>
      <c r="C12" s="28">
        <v>165</v>
      </c>
      <c r="D12" s="29">
        <v>196</v>
      </c>
      <c r="E12" s="38"/>
    </row>
    <row r="13" spans="1:5" ht="12.75" customHeight="1">
      <c r="A13" s="5" t="s">
        <v>106</v>
      </c>
      <c r="B13" s="27">
        <f t="shared" si="0"/>
        <v>458</v>
      </c>
      <c r="C13" s="28">
        <v>237</v>
      </c>
      <c r="D13" s="29">
        <v>221</v>
      </c>
      <c r="E13" s="38"/>
    </row>
    <row r="14" spans="1:5" ht="12.75" customHeight="1">
      <c r="A14" s="5" t="s">
        <v>107</v>
      </c>
      <c r="B14" s="27">
        <f t="shared" si="0"/>
        <v>605</v>
      </c>
      <c r="C14" s="28">
        <v>314</v>
      </c>
      <c r="D14" s="29">
        <v>291</v>
      </c>
      <c r="E14" s="38"/>
    </row>
    <row r="15" spans="1:5" ht="12.75" customHeight="1">
      <c r="A15" s="5" t="s">
        <v>108</v>
      </c>
      <c r="B15" s="27">
        <f t="shared" si="0"/>
        <v>714</v>
      </c>
      <c r="C15" s="28">
        <v>387</v>
      </c>
      <c r="D15" s="29">
        <v>327</v>
      </c>
      <c r="E15" s="38"/>
    </row>
    <row r="16" spans="1:5" ht="12.75" customHeight="1">
      <c r="A16" s="5" t="s">
        <v>109</v>
      </c>
      <c r="B16" s="27">
        <f t="shared" si="0"/>
        <v>649</v>
      </c>
      <c r="C16" s="28">
        <v>351</v>
      </c>
      <c r="D16" s="29">
        <v>298</v>
      </c>
      <c r="E16" s="38"/>
    </row>
    <row r="17" spans="1:5" ht="12.75" customHeight="1">
      <c r="A17" s="5" t="s">
        <v>110</v>
      </c>
      <c r="B17" s="27">
        <f t="shared" si="0"/>
        <v>571</v>
      </c>
      <c r="C17" s="28">
        <v>257</v>
      </c>
      <c r="D17" s="29">
        <v>314</v>
      </c>
      <c r="E17" s="38"/>
    </row>
    <row r="18" spans="1:5" ht="12.75" customHeight="1">
      <c r="A18" s="5" t="s">
        <v>111</v>
      </c>
      <c r="B18" s="27">
        <f t="shared" si="0"/>
        <v>632</v>
      </c>
      <c r="C18" s="28">
        <v>292</v>
      </c>
      <c r="D18" s="29">
        <v>340</v>
      </c>
      <c r="E18" s="38"/>
    </row>
    <row r="19" spans="1:5" ht="12.75" customHeight="1">
      <c r="A19" s="5" t="s">
        <v>112</v>
      </c>
      <c r="B19" s="27">
        <f t="shared" si="0"/>
        <v>708</v>
      </c>
      <c r="C19" s="28">
        <v>299</v>
      </c>
      <c r="D19" s="29">
        <v>409</v>
      </c>
      <c r="E19" s="38"/>
    </row>
    <row r="20" spans="1:5" ht="12.75" customHeight="1">
      <c r="A20" s="5" t="s">
        <v>113</v>
      </c>
      <c r="B20" s="27">
        <f t="shared" si="0"/>
        <v>626</v>
      </c>
      <c r="C20" s="28">
        <v>249</v>
      </c>
      <c r="D20" s="29">
        <v>377</v>
      </c>
      <c r="E20" s="38"/>
    </row>
    <row r="21" spans="1:5" ht="12.75">
      <c r="A21" s="5" t="s">
        <v>114</v>
      </c>
      <c r="B21" s="27">
        <f t="shared" si="0"/>
        <v>460</v>
      </c>
      <c r="C21" s="28">
        <v>154</v>
      </c>
      <c r="D21" s="29">
        <v>306</v>
      </c>
      <c r="E21" s="38"/>
    </row>
    <row r="22" spans="1:5" ht="12.75">
      <c r="A22" s="5" t="s">
        <v>115</v>
      </c>
      <c r="B22" s="27">
        <f t="shared" si="0"/>
        <v>231</v>
      </c>
      <c r="C22" s="28">
        <v>60</v>
      </c>
      <c r="D22" s="29">
        <v>171</v>
      </c>
      <c r="E22" s="38"/>
    </row>
    <row r="23" spans="1:5" ht="12.75">
      <c r="A23" s="5" t="s">
        <v>116</v>
      </c>
      <c r="B23" s="27">
        <f t="shared" si="0"/>
        <v>119</v>
      </c>
      <c r="C23" s="28">
        <v>22</v>
      </c>
      <c r="D23" s="29">
        <v>97</v>
      </c>
      <c r="E23" s="38"/>
    </row>
    <row r="24" spans="1:5" ht="12.75">
      <c r="A24" s="5" t="s">
        <v>167</v>
      </c>
      <c r="B24" s="27">
        <f t="shared" si="0"/>
        <v>22</v>
      </c>
      <c r="C24" s="28">
        <v>4</v>
      </c>
      <c r="D24" s="29">
        <v>18</v>
      </c>
      <c r="E24" s="38"/>
    </row>
    <row r="25" spans="1:5" ht="12.7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2.75">
      <c r="A26" s="7" t="s">
        <v>0</v>
      </c>
      <c r="B26" s="24">
        <f>SUM(C26:D26)</f>
        <v>8647</v>
      </c>
      <c r="C26" s="25">
        <f>SUM(C5:C25)</f>
        <v>4091</v>
      </c>
      <c r="D26" s="26">
        <f>SUM(D5:D25)</f>
        <v>4556</v>
      </c>
      <c r="E26" s="38"/>
    </row>
    <row r="27" spans="1:5" ht="12.75">
      <c r="A27" s="9"/>
      <c r="B27" s="33"/>
      <c r="C27" s="34"/>
      <c r="D27" s="35"/>
      <c r="E27" s="38"/>
    </row>
    <row r="28" spans="2:5" ht="12.7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6384" width="9.00390625" style="55" customWidth="1"/>
  </cols>
  <sheetData>
    <row r="1" spans="1:4" ht="21.75" customHeight="1">
      <c r="A1" s="1" t="s">
        <v>236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v>194</v>
      </c>
      <c r="C5" s="28">
        <v>94</v>
      </c>
      <c r="D5" s="29">
        <v>100</v>
      </c>
      <c r="E5" s="56"/>
    </row>
    <row r="6" spans="1:5" ht="12.75" customHeight="1">
      <c r="A6" s="4" t="s">
        <v>7</v>
      </c>
      <c r="B6" s="27">
        <v>233</v>
      </c>
      <c r="C6" s="28">
        <v>120</v>
      </c>
      <c r="D6" s="29">
        <v>113</v>
      </c>
      <c r="E6" s="56"/>
    </row>
    <row r="7" spans="1:5" ht="12.75" customHeight="1">
      <c r="A7" s="4" t="s">
        <v>8</v>
      </c>
      <c r="B7" s="27">
        <v>309</v>
      </c>
      <c r="C7" s="28">
        <v>154</v>
      </c>
      <c r="D7" s="29">
        <v>155</v>
      </c>
      <c r="E7" s="56"/>
    </row>
    <row r="8" spans="1:5" ht="12.75" customHeight="1">
      <c r="A8" s="5" t="s">
        <v>9</v>
      </c>
      <c r="B8" s="27">
        <v>335</v>
      </c>
      <c r="C8" s="28">
        <v>184</v>
      </c>
      <c r="D8" s="29">
        <v>151</v>
      </c>
      <c r="E8" s="56"/>
    </row>
    <row r="9" spans="1:5" ht="12.75" customHeight="1">
      <c r="A9" s="5" t="s">
        <v>10</v>
      </c>
      <c r="B9" s="27">
        <v>261</v>
      </c>
      <c r="C9" s="28">
        <v>136</v>
      </c>
      <c r="D9" s="29">
        <v>125</v>
      </c>
      <c r="E9" s="56"/>
    </row>
    <row r="10" spans="1:5" ht="12.75" customHeight="1">
      <c r="A10" s="5" t="s">
        <v>11</v>
      </c>
      <c r="B10" s="27">
        <v>335</v>
      </c>
      <c r="C10" s="28">
        <v>166</v>
      </c>
      <c r="D10" s="29">
        <v>169</v>
      </c>
      <c r="E10" s="56"/>
    </row>
    <row r="11" spans="1:5" ht="12.75" customHeight="1">
      <c r="A11" s="5" t="s">
        <v>12</v>
      </c>
      <c r="B11" s="27">
        <v>303</v>
      </c>
      <c r="C11" s="28">
        <v>166</v>
      </c>
      <c r="D11" s="29">
        <v>137</v>
      </c>
      <c r="E11" s="56"/>
    </row>
    <row r="12" spans="1:5" ht="12.75" customHeight="1">
      <c r="A12" s="5" t="s">
        <v>13</v>
      </c>
      <c r="B12" s="27">
        <v>318</v>
      </c>
      <c r="C12" s="28">
        <v>171</v>
      </c>
      <c r="D12" s="29">
        <v>147</v>
      </c>
      <c r="E12" s="56"/>
    </row>
    <row r="13" spans="1:5" ht="12.75" customHeight="1">
      <c r="A13" s="5" t="s">
        <v>14</v>
      </c>
      <c r="B13" s="27">
        <v>333</v>
      </c>
      <c r="C13" s="28">
        <v>146</v>
      </c>
      <c r="D13" s="29">
        <v>187</v>
      </c>
      <c r="E13" s="56"/>
    </row>
    <row r="14" spans="1:5" ht="12.75" customHeight="1">
      <c r="A14" s="5" t="s">
        <v>15</v>
      </c>
      <c r="B14" s="27">
        <v>435</v>
      </c>
      <c r="C14" s="28">
        <v>216</v>
      </c>
      <c r="D14" s="29">
        <v>219</v>
      </c>
      <c r="E14" s="56"/>
    </row>
    <row r="15" spans="1:5" ht="12.75" customHeight="1">
      <c r="A15" s="5" t="s">
        <v>16</v>
      </c>
      <c r="B15" s="27">
        <v>602</v>
      </c>
      <c r="C15" s="28">
        <v>314</v>
      </c>
      <c r="D15" s="29">
        <v>288</v>
      </c>
      <c r="E15" s="56"/>
    </row>
    <row r="16" spans="1:5" ht="12.75" customHeight="1">
      <c r="A16" s="5" t="s">
        <v>17</v>
      </c>
      <c r="B16" s="27">
        <v>692</v>
      </c>
      <c r="C16" s="28">
        <v>375</v>
      </c>
      <c r="D16" s="29">
        <v>317</v>
      </c>
      <c r="E16" s="56"/>
    </row>
    <row r="17" spans="1:5" ht="12.75" customHeight="1">
      <c r="A17" s="5" t="s">
        <v>18</v>
      </c>
      <c r="B17" s="27">
        <v>621</v>
      </c>
      <c r="C17" s="28">
        <v>324</v>
      </c>
      <c r="D17" s="29">
        <v>297</v>
      </c>
      <c r="E17" s="56"/>
    </row>
    <row r="18" spans="1:5" ht="12.75" customHeight="1">
      <c r="A18" s="5" t="s">
        <v>19</v>
      </c>
      <c r="B18" s="27">
        <v>535</v>
      </c>
      <c r="C18" s="28">
        <v>230</v>
      </c>
      <c r="D18" s="29">
        <v>305</v>
      </c>
      <c r="E18" s="56"/>
    </row>
    <row r="19" spans="1:5" ht="12.75" customHeight="1">
      <c r="A19" s="5" t="s">
        <v>20</v>
      </c>
      <c r="B19" s="27">
        <v>575</v>
      </c>
      <c r="C19" s="28">
        <v>253</v>
      </c>
      <c r="D19" s="29">
        <v>322</v>
      </c>
      <c r="E19" s="56"/>
    </row>
    <row r="20" spans="1:5" ht="12.75" customHeight="1">
      <c r="A20" s="5" t="s">
        <v>21</v>
      </c>
      <c r="B20" s="27">
        <v>629</v>
      </c>
      <c r="C20" s="28">
        <v>253</v>
      </c>
      <c r="D20" s="29">
        <v>376</v>
      </c>
      <c r="E20" s="56"/>
    </row>
    <row r="21" spans="1:5" ht="12.75">
      <c r="A21" s="5" t="s">
        <v>38</v>
      </c>
      <c r="B21" s="27">
        <v>514</v>
      </c>
      <c r="C21" s="28">
        <v>185</v>
      </c>
      <c r="D21" s="29">
        <v>329</v>
      </c>
      <c r="E21" s="56"/>
    </row>
    <row r="22" spans="1:5" ht="12.75">
      <c r="A22" s="5" t="s">
        <v>39</v>
      </c>
      <c r="B22" s="27">
        <v>320</v>
      </c>
      <c r="C22" s="28">
        <v>101</v>
      </c>
      <c r="D22" s="29">
        <v>219</v>
      </c>
      <c r="E22" s="56"/>
    </row>
    <row r="23" spans="1:5" ht="12.75">
      <c r="A23" s="5" t="s">
        <v>40</v>
      </c>
      <c r="B23" s="27">
        <v>121</v>
      </c>
      <c r="C23" s="28">
        <v>24</v>
      </c>
      <c r="D23" s="29">
        <v>97</v>
      </c>
      <c r="E23" s="56"/>
    </row>
    <row r="24" spans="1:5" ht="12.75">
      <c r="A24" s="5" t="s">
        <v>41</v>
      </c>
      <c r="B24" s="27">
        <v>47</v>
      </c>
      <c r="C24" s="28">
        <v>10</v>
      </c>
      <c r="D24" s="29">
        <v>37</v>
      </c>
      <c r="E24" s="56"/>
    </row>
    <row r="25" spans="1:5" ht="12.75">
      <c r="A25" s="6" t="s">
        <v>4</v>
      </c>
      <c r="B25" s="57">
        <v>6</v>
      </c>
      <c r="C25" s="58">
        <v>4</v>
      </c>
      <c r="D25" s="59">
        <v>2</v>
      </c>
      <c r="E25" s="56"/>
    </row>
    <row r="26" spans="1:5" ht="12.75">
      <c r="A26" s="7" t="s">
        <v>0</v>
      </c>
      <c r="B26" s="24">
        <f>SUM(C26:D26)</f>
        <v>7718</v>
      </c>
      <c r="C26" s="25">
        <f>SUM(C5:C25)</f>
        <v>3626</v>
      </c>
      <c r="D26" s="26">
        <f>SUM(D5:D25)</f>
        <v>4092</v>
      </c>
      <c r="E26" s="56"/>
    </row>
    <row r="27" spans="1:5" ht="12.75">
      <c r="A27" s="9"/>
      <c r="B27" s="33"/>
      <c r="C27" s="34"/>
      <c r="D27" s="35"/>
      <c r="E27" s="56"/>
    </row>
    <row r="28" spans="2:5" ht="12.75">
      <c r="B28" s="56"/>
      <c r="C28" s="56"/>
      <c r="D28" s="56"/>
      <c r="E28" s="5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6384" width="9.00390625" style="55" customWidth="1"/>
  </cols>
  <sheetData>
    <row r="1" spans="1:4" ht="21.75" customHeight="1">
      <c r="A1" s="1" t="s">
        <v>238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8" ht="12.75" customHeight="1">
      <c r="A5" s="4" t="s">
        <v>3</v>
      </c>
      <c r="B5" s="27">
        <v>221</v>
      </c>
      <c r="C5" s="28">
        <v>117</v>
      </c>
      <c r="D5" s="29">
        <v>104</v>
      </c>
      <c r="E5" s="56"/>
      <c r="F5" s="60"/>
      <c r="G5" s="60"/>
      <c r="H5" s="60"/>
    </row>
    <row r="6" spans="1:8" ht="12.75" customHeight="1">
      <c r="A6" s="4" t="s">
        <v>217</v>
      </c>
      <c r="B6" s="27">
        <v>234</v>
      </c>
      <c r="C6" s="28">
        <v>116</v>
      </c>
      <c r="D6" s="29">
        <v>118</v>
      </c>
      <c r="E6" s="56"/>
      <c r="F6" s="60"/>
      <c r="G6" s="60"/>
      <c r="H6" s="60"/>
    </row>
    <row r="7" spans="1:8" ht="12.75" customHeight="1">
      <c r="A7" s="4" t="s">
        <v>218</v>
      </c>
      <c r="B7" s="27">
        <v>242</v>
      </c>
      <c r="C7" s="28">
        <v>123</v>
      </c>
      <c r="D7" s="29">
        <v>119</v>
      </c>
      <c r="E7" s="56"/>
      <c r="F7" s="60"/>
      <c r="G7" s="60"/>
      <c r="H7" s="60"/>
    </row>
    <row r="8" spans="1:8" ht="12.75" customHeight="1">
      <c r="A8" s="5" t="s">
        <v>219</v>
      </c>
      <c r="B8" s="27">
        <v>250</v>
      </c>
      <c r="C8" s="28">
        <v>130</v>
      </c>
      <c r="D8" s="29">
        <v>120</v>
      </c>
      <c r="E8" s="56"/>
      <c r="F8" s="60"/>
      <c r="G8" s="60"/>
      <c r="H8" s="60"/>
    </row>
    <row r="9" spans="1:8" ht="12.75" customHeight="1">
      <c r="A9" s="5" t="s">
        <v>220</v>
      </c>
      <c r="B9" s="27">
        <v>179</v>
      </c>
      <c r="C9" s="28">
        <v>100</v>
      </c>
      <c r="D9" s="29">
        <v>79</v>
      </c>
      <c r="E9" s="56"/>
      <c r="F9" s="60"/>
      <c r="G9" s="60"/>
      <c r="H9" s="60"/>
    </row>
    <row r="10" spans="1:8" ht="12.75" customHeight="1">
      <c r="A10" s="5" t="s">
        <v>221</v>
      </c>
      <c r="B10" s="27">
        <v>254</v>
      </c>
      <c r="C10" s="28">
        <v>133</v>
      </c>
      <c r="D10" s="29">
        <v>121</v>
      </c>
      <c r="E10" s="56"/>
      <c r="F10" s="60"/>
      <c r="G10" s="60"/>
      <c r="H10" s="60"/>
    </row>
    <row r="11" spans="1:8" ht="12.75" customHeight="1">
      <c r="A11" s="5" t="s">
        <v>222</v>
      </c>
      <c r="B11" s="27">
        <v>335</v>
      </c>
      <c r="C11" s="28">
        <v>174</v>
      </c>
      <c r="D11" s="29">
        <v>161</v>
      </c>
      <c r="E11" s="56"/>
      <c r="F11" s="60"/>
      <c r="G11" s="60"/>
      <c r="H11" s="60"/>
    </row>
    <row r="12" spans="1:8" ht="12.75" customHeight="1">
      <c r="A12" s="5" t="s">
        <v>223</v>
      </c>
      <c r="B12" s="27">
        <v>316</v>
      </c>
      <c r="C12" s="28">
        <v>171</v>
      </c>
      <c r="D12" s="29">
        <v>145</v>
      </c>
      <c r="E12" s="56"/>
      <c r="F12" s="60"/>
      <c r="G12" s="60"/>
      <c r="H12" s="60"/>
    </row>
    <row r="13" spans="1:8" ht="12.75" customHeight="1">
      <c r="A13" s="5" t="s">
        <v>224</v>
      </c>
      <c r="B13" s="27">
        <v>312</v>
      </c>
      <c r="C13" s="28">
        <v>167</v>
      </c>
      <c r="D13" s="29">
        <v>145</v>
      </c>
      <c r="E13" s="56"/>
      <c r="F13" s="60"/>
      <c r="G13" s="60"/>
      <c r="H13" s="60"/>
    </row>
    <row r="14" spans="1:8" ht="12.75" customHeight="1">
      <c r="A14" s="5" t="s">
        <v>225</v>
      </c>
      <c r="B14" s="27">
        <v>338</v>
      </c>
      <c r="C14" s="28">
        <v>151</v>
      </c>
      <c r="D14" s="29">
        <v>187</v>
      </c>
      <c r="E14" s="56"/>
      <c r="F14" s="60"/>
      <c r="G14" s="60"/>
      <c r="H14" s="60"/>
    </row>
    <row r="15" spans="1:8" ht="12.75" customHeight="1">
      <c r="A15" s="5" t="s">
        <v>226</v>
      </c>
      <c r="B15" s="27">
        <v>427</v>
      </c>
      <c r="C15" s="28">
        <v>209</v>
      </c>
      <c r="D15" s="29">
        <v>218</v>
      </c>
      <c r="E15" s="56"/>
      <c r="F15" s="60"/>
      <c r="G15" s="60"/>
      <c r="H15" s="60"/>
    </row>
    <row r="16" spans="1:8" ht="12.75" customHeight="1">
      <c r="A16" s="5" t="s">
        <v>227</v>
      </c>
      <c r="B16" s="27">
        <v>587</v>
      </c>
      <c r="C16" s="28">
        <v>303</v>
      </c>
      <c r="D16" s="29">
        <v>284</v>
      </c>
      <c r="E16" s="56"/>
      <c r="F16" s="60"/>
      <c r="G16" s="60"/>
      <c r="H16" s="60"/>
    </row>
    <row r="17" spans="1:8" ht="12.75" customHeight="1">
      <c r="A17" s="5" t="s">
        <v>228</v>
      </c>
      <c r="B17" s="27">
        <v>677</v>
      </c>
      <c r="C17" s="28">
        <v>363</v>
      </c>
      <c r="D17" s="29">
        <v>314</v>
      </c>
      <c r="E17" s="56"/>
      <c r="F17" s="60"/>
      <c r="G17" s="60"/>
      <c r="H17" s="60"/>
    </row>
    <row r="18" spans="1:8" ht="12.75" customHeight="1">
      <c r="A18" s="5" t="s">
        <v>229</v>
      </c>
      <c r="B18" s="27">
        <v>593</v>
      </c>
      <c r="C18" s="28">
        <v>307</v>
      </c>
      <c r="D18" s="29">
        <v>286</v>
      </c>
      <c r="E18" s="56"/>
      <c r="F18" s="60"/>
      <c r="G18" s="60"/>
      <c r="H18" s="60"/>
    </row>
    <row r="19" spans="1:8" ht="12.75" customHeight="1">
      <c r="A19" s="5" t="s">
        <v>230</v>
      </c>
      <c r="B19" s="27">
        <v>499</v>
      </c>
      <c r="C19" s="28">
        <v>202</v>
      </c>
      <c r="D19" s="29">
        <v>297</v>
      </c>
      <c r="E19" s="56"/>
      <c r="F19" s="60"/>
      <c r="G19" s="60"/>
      <c r="H19" s="60"/>
    </row>
    <row r="20" spans="1:8" ht="12.75" customHeight="1">
      <c r="A20" s="5" t="s">
        <v>231</v>
      </c>
      <c r="B20" s="27">
        <v>523</v>
      </c>
      <c r="C20" s="28">
        <v>225</v>
      </c>
      <c r="D20" s="29">
        <v>298</v>
      </c>
      <c r="E20" s="56"/>
      <c r="F20" s="60"/>
      <c r="G20" s="60"/>
      <c r="H20" s="60"/>
    </row>
    <row r="21" spans="1:8" ht="12.75">
      <c r="A21" s="5" t="s">
        <v>232</v>
      </c>
      <c r="B21" s="27">
        <v>537</v>
      </c>
      <c r="C21" s="28">
        <v>198</v>
      </c>
      <c r="D21" s="29">
        <v>339</v>
      </c>
      <c r="E21" s="56"/>
      <c r="F21" s="60"/>
      <c r="G21" s="60"/>
      <c r="H21" s="60"/>
    </row>
    <row r="22" spans="1:8" ht="12.75">
      <c r="A22" s="5" t="s">
        <v>233</v>
      </c>
      <c r="B22" s="27">
        <v>394</v>
      </c>
      <c r="C22" s="28">
        <v>125</v>
      </c>
      <c r="D22" s="29">
        <v>269</v>
      </c>
      <c r="E22" s="56"/>
      <c r="F22" s="60"/>
      <c r="G22" s="60"/>
      <c r="H22" s="60"/>
    </row>
    <row r="23" spans="1:8" ht="12.75">
      <c r="A23" s="5" t="s">
        <v>234</v>
      </c>
      <c r="B23" s="27">
        <v>174</v>
      </c>
      <c r="C23" s="28">
        <v>43</v>
      </c>
      <c r="D23" s="29">
        <v>131</v>
      </c>
      <c r="E23" s="56"/>
      <c r="F23" s="60"/>
      <c r="G23" s="60"/>
      <c r="H23" s="60"/>
    </row>
    <row r="24" spans="1:8" ht="12.75">
      <c r="A24" s="5" t="s">
        <v>235</v>
      </c>
      <c r="B24" s="27">
        <v>61</v>
      </c>
      <c r="C24" s="28">
        <v>13</v>
      </c>
      <c r="D24" s="29">
        <v>48</v>
      </c>
      <c r="E24" s="56"/>
      <c r="F24" s="60"/>
      <c r="G24" s="60"/>
      <c r="H24" s="60"/>
    </row>
    <row r="25" spans="1:5" ht="12.75">
      <c r="A25" s="6" t="s">
        <v>4</v>
      </c>
      <c r="B25" s="57">
        <v>1</v>
      </c>
      <c r="C25" s="46" t="s">
        <v>237</v>
      </c>
      <c r="D25" s="59">
        <v>1</v>
      </c>
      <c r="E25" s="56"/>
    </row>
    <row r="26" spans="1:5" ht="12.75">
      <c r="A26" s="7" t="s">
        <v>0</v>
      </c>
      <c r="B26" s="24">
        <v>7154</v>
      </c>
      <c r="C26" s="25">
        <v>3370</v>
      </c>
      <c r="D26" s="26">
        <v>3784</v>
      </c>
      <c r="E26" s="56"/>
    </row>
    <row r="27" spans="1:5" ht="12.75">
      <c r="A27" s="9"/>
      <c r="B27" s="33"/>
      <c r="C27" s="34"/>
      <c r="D27" s="35"/>
      <c r="E27" s="56"/>
    </row>
    <row r="28" spans="2:5" ht="12.75">
      <c r="B28" s="56"/>
      <c r="C28" s="56"/>
      <c r="D28" s="56"/>
      <c r="E28" s="5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6384" width="9.00390625" style="55" customWidth="1"/>
  </cols>
  <sheetData>
    <row r="1" spans="1:4" ht="21.75" customHeight="1">
      <c r="A1" s="1" t="s">
        <v>239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8" ht="12.75" customHeight="1">
      <c r="A5" s="4" t="s">
        <v>3</v>
      </c>
      <c r="B5" s="27">
        <v>162</v>
      </c>
      <c r="C5" s="28">
        <v>91</v>
      </c>
      <c r="D5" s="29">
        <v>71</v>
      </c>
      <c r="E5" s="56"/>
      <c r="F5" s="61"/>
      <c r="G5" s="60"/>
      <c r="H5" s="60"/>
    </row>
    <row r="6" spans="1:8" ht="12.75" customHeight="1">
      <c r="A6" s="4" t="s">
        <v>7</v>
      </c>
      <c r="B6" s="27">
        <v>233</v>
      </c>
      <c r="C6" s="28">
        <v>120</v>
      </c>
      <c r="D6" s="29">
        <v>113</v>
      </c>
      <c r="E6" s="56"/>
      <c r="F6" s="61"/>
      <c r="G6" s="60"/>
      <c r="H6" s="60"/>
    </row>
    <row r="7" spans="1:8" ht="12.75" customHeight="1">
      <c r="A7" s="4" t="s">
        <v>8</v>
      </c>
      <c r="B7" s="27">
        <v>226</v>
      </c>
      <c r="C7" s="28">
        <v>107</v>
      </c>
      <c r="D7" s="29">
        <v>119</v>
      </c>
      <c r="E7" s="56"/>
      <c r="F7" s="61"/>
      <c r="G7" s="60"/>
      <c r="H7" s="60"/>
    </row>
    <row r="8" spans="1:8" ht="12.75" customHeight="1">
      <c r="A8" s="5" t="s">
        <v>9</v>
      </c>
      <c r="B8" s="27">
        <v>185</v>
      </c>
      <c r="C8" s="28">
        <v>95</v>
      </c>
      <c r="D8" s="29">
        <v>90</v>
      </c>
      <c r="E8" s="56"/>
      <c r="F8" s="61"/>
      <c r="G8" s="60"/>
      <c r="H8" s="60"/>
    </row>
    <row r="9" spans="1:8" ht="12.75" customHeight="1">
      <c r="A9" s="5" t="s">
        <v>10</v>
      </c>
      <c r="B9" s="27">
        <v>175</v>
      </c>
      <c r="C9" s="28">
        <v>77</v>
      </c>
      <c r="D9" s="29">
        <v>98</v>
      </c>
      <c r="E9" s="56"/>
      <c r="F9" s="61"/>
      <c r="G9" s="60"/>
      <c r="H9" s="60"/>
    </row>
    <row r="10" spans="1:8" ht="12.75" customHeight="1">
      <c r="A10" s="5" t="s">
        <v>11</v>
      </c>
      <c r="B10" s="27">
        <v>183</v>
      </c>
      <c r="C10" s="28">
        <v>99</v>
      </c>
      <c r="D10" s="29">
        <v>84</v>
      </c>
      <c r="E10" s="56"/>
      <c r="F10" s="61"/>
      <c r="G10" s="60"/>
      <c r="H10" s="60"/>
    </row>
    <row r="11" spans="1:8" ht="12.75" customHeight="1">
      <c r="A11" s="5" t="s">
        <v>12</v>
      </c>
      <c r="B11" s="27">
        <v>217</v>
      </c>
      <c r="C11" s="28">
        <v>108</v>
      </c>
      <c r="D11" s="29">
        <v>109</v>
      </c>
      <c r="E11" s="56"/>
      <c r="F11" s="61"/>
      <c r="G11" s="60"/>
      <c r="H11" s="60"/>
    </row>
    <row r="12" spans="1:8" ht="12.75" customHeight="1">
      <c r="A12" s="5" t="s">
        <v>13</v>
      </c>
      <c r="B12" s="27">
        <v>327</v>
      </c>
      <c r="C12" s="28">
        <v>176</v>
      </c>
      <c r="D12" s="29">
        <v>151</v>
      </c>
      <c r="E12" s="56"/>
      <c r="F12" s="61"/>
      <c r="G12" s="60"/>
      <c r="H12" s="60"/>
    </row>
    <row r="13" spans="1:8" ht="12.75" customHeight="1">
      <c r="A13" s="5" t="s">
        <v>14</v>
      </c>
      <c r="B13" s="27">
        <v>291</v>
      </c>
      <c r="C13" s="28">
        <v>153</v>
      </c>
      <c r="D13" s="29">
        <v>138</v>
      </c>
      <c r="E13" s="56"/>
      <c r="F13" s="61"/>
      <c r="G13" s="60"/>
      <c r="H13" s="60"/>
    </row>
    <row r="14" spans="1:8" ht="12.75" customHeight="1">
      <c r="A14" s="5" t="s">
        <v>15</v>
      </c>
      <c r="B14" s="27">
        <v>302</v>
      </c>
      <c r="C14" s="28">
        <v>162</v>
      </c>
      <c r="D14" s="29">
        <v>140</v>
      </c>
      <c r="E14" s="56"/>
      <c r="F14" s="61"/>
      <c r="G14" s="60"/>
      <c r="H14" s="60"/>
    </row>
    <row r="15" spans="1:8" ht="12.75" customHeight="1">
      <c r="A15" s="5" t="s">
        <v>16</v>
      </c>
      <c r="B15" s="27">
        <v>329</v>
      </c>
      <c r="C15" s="28">
        <v>144</v>
      </c>
      <c r="D15" s="29">
        <v>185</v>
      </c>
      <c r="E15" s="56"/>
      <c r="F15" s="61"/>
      <c r="G15" s="60"/>
      <c r="H15" s="60"/>
    </row>
    <row r="16" spans="1:8" ht="12.75" customHeight="1">
      <c r="A16" s="5" t="s">
        <v>17</v>
      </c>
      <c r="B16" s="27">
        <v>413</v>
      </c>
      <c r="C16" s="28">
        <v>205</v>
      </c>
      <c r="D16" s="29">
        <v>208</v>
      </c>
      <c r="E16" s="56"/>
      <c r="F16" s="61"/>
      <c r="G16" s="60"/>
      <c r="H16" s="60"/>
    </row>
    <row r="17" spans="1:8" ht="12.75" customHeight="1">
      <c r="A17" s="5" t="s">
        <v>18</v>
      </c>
      <c r="B17" s="27">
        <v>583</v>
      </c>
      <c r="C17" s="28">
        <v>300</v>
      </c>
      <c r="D17" s="29">
        <v>283</v>
      </c>
      <c r="E17" s="56"/>
      <c r="F17" s="61"/>
      <c r="G17" s="60"/>
      <c r="H17" s="60"/>
    </row>
    <row r="18" spans="1:8" ht="12.75" customHeight="1">
      <c r="A18" s="5" t="s">
        <v>19</v>
      </c>
      <c r="B18" s="27">
        <v>659</v>
      </c>
      <c r="C18" s="28">
        <v>348</v>
      </c>
      <c r="D18" s="29">
        <v>311</v>
      </c>
      <c r="E18" s="56"/>
      <c r="F18" s="61"/>
      <c r="G18" s="60"/>
      <c r="H18" s="60"/>
    </row>
    <row r="19" spans="1:8" ht="12.75" customHeight="1">
      <c r="A19" s="5" t="s">
        <v>20</v>
      </c>
      <c r="B19" s="27">
        <v>558</v>
      </c>
      <c r="C19" s="28">
        <v>281</v>
      </c>
      <c r="D19" s="29">
        <v>277</v>
      </c>
      <c r="E19" s="56"/>
      <c r="F19" s="61"/>
      <c r="G19" s="60"/>
      <c r="H19" s="60"/>
    </row>
    <row r="20" spans="1:8" ht="12.75" customHeight="1">
      <c r="A20" s="5" t="s">
        <v>21</v>
      </c>
      <c r="B20" s="27">
        <v>449</v>
      </c>
      <c r="C20" s="28">
        <v>174</v>
      </c>
      <c r="D20" s="29">
        <v>275</v>
      </c>
      <c r="E20" s="56"/>
      <c r="F20" s="61"/>
      <c r="G20" s="60"/>
      <c r="H20" s="60"/>
    </row>
    <row r="21" spans="1:8" ht="12.75">
      <c r="A21" s="5" t="s">
        <v>38</v>
      </c>
      <c r="B21" s="27">
        <v>434</v>
      </c>
      <c r="C21" s="28">
        <v>177</v>
      </c>
      <c r="D21" s="29">
        <v>257</v>
      </c>
      <c r="E21" s="56"/>
      <c r="F21" s="61"/>
      <c r="G21" s="60"/>
      <c r="H21" s="60"/>
    </row>
    <row r="22" spans="1:8" ht="12.75">
      <c r="A22" s="5" t="s">
        <v>39</v>
      </c>
      <c r="B22" s="27">
        <v>394</v>
      </c>
      <c r="C22" s="28">
        <v>121</v>
      </c>
      <c r="D22" s="29">
        <v>273</v>
      </c>
      <c r="E22" s="56"/>
      <c r="F22" s="61"/>
      <c r="G22" s="60"/>
      <c r="H22" s="60"/>
    </row>
    <row r="23" spans="1:8" ht="12.75">
      <c r="A23" s="5" t="s">
        <v>40</v>
      </c>
      <c r="B23" s="27">
        <v>229</v>
      </c>
      <c r="C23" s="28">
        <v>56</v>
      </c>
      <c r="D23" s="29">
        <v>173</v>
      </c>
      <c r="E23" s="56"/>
      <c r="F23" s="61"/>
      <c r="G23" s="60"/>
      <c r="H23" s="60"/>
    </row>
    <row r="24" spans="1:8" ht="12.75">
      <c r="A24" s="5" t="s">
        <v>41</v>
      </c>
      <c r="B24" s="27">
        <v>78</v>
      </c>
      <c r="C24" s="28">
        <v>11</v>
      </c>
      <c r="D24" s="29">
        <v>67</v>
      </c>
      <c r="E24" s="56"/>
      <c r="F24" s="61"/>
      <c r="G24" s="60"/>
      <c r="H24" s="60"/>
    </row>
    <row r="25" spans="1:5" ht="12.75">
      <c r="A25" s="6" t="s">
        <v>4</v>
      </c>
      <c r="B25" s="46" t="s">
        <v>240</v>
      </c>
      <c r="C25" s="46" t="s">
        <v>240</v>
      </c>
      <c r="D25" s="62" t="s">
        <v>240</v>
      </c>
      <c r="E25" s="63"/>
    </row>
    <row r="26" spans="1:5" ht="12.75">
      <c r="A26" s="7" t="s">
        <v>0</v>
      </c>
      <c r="B26" s="24">
        <v>6427</v>
      </c>
      <c r="C26" s="25">
        <v>3005</v>
      </c>
      <c r="D26" s="26">
        <v>3422</v>
      </c>
      <c r="E26" s="56"/>
    </row>
    <row r="27" spans="1:5" ht="12.75">
      <c r="A27" s="9"/>
      <c r="B27" s="33"/>
      <c r="C27" s="34"/>
      <c r="D27" s="35"/>
      <c r="E27" s="56"/>
    </row>
    <row r="28" spans="2:5" ht="12.75">
      <c r="B28" s="56"/>
      <c r="C28" s="56"/>
      <c r="D28" s="56"/>
      <c r="E28" s="5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179</v>
      </c>
      <c r="J3" s="11"/>
      <c r="K3" s="15"/>
      <c r="L3" s="10" t="s">
        <v>205</v>
      </c>
      <c r="M3" s="11"/>
      <c r="N3" s="15"/>
      <c r="O3" s="10" t="s">
        <v>206</v>
      </c>
      <c r="P3" s="11"/>
      <c r="Q3" s="15"/>
      <c r="R3" s="10" t="s">
        <v>207</v>
      </c>
      <c r="S3" s="11"/>
      <c r="T3" s="15"/>
      <c r="U3" s="10" t="s">
        <v>208</v>
      </c>
      <c r="V3" s="11"/>
    </row>
    <row r="4" spans="1:22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</row>
    <row r="5" spans="1:24" ht="12.75" customHeight="1">
      <c r="A5" s="6" t="s">
        <v>168</v>
      </c>
      <c r="B5" s="24">
        <f>SUM(C5:D5)</f>
        <v>411</v>
      </c>
      <c r="C5" s="25">
        <f>SUM(F5,I5,L5,O5,R5,U5,)</f>
        <v>211</v>
      </c>
      <c r="D5" s="25">
        <f>SUM(G5,J5,M5,P5,S5,V5,)</f>
        <v>200</v>
      </c>
      <c r="E5" s="24">
        <f>SUM(F5:G5)</f>
        <v>126</v>
      </c>
      <c r="F5" s="25">
        <v>61</v>
      </c>
      <c r="G5" s="26">
        <v>65</v>
      </c>
      <c r="H5" s="24">
        <f>SUM(I5:J5)</f>
        <v>44</v>
      </c>
      <c r="I5" s="25">
        <v>20</v>
      </c>
      <c r="J5" s="26">
        <v>24</v>
      </c>
      <c r="K5" s="24">
        <f>SUM(L5:M5)</f>
        <v>51</v>
      </c>
      <c r="L5" s="25">
        <v>22</v>
      </c>
      <c r="M5" s="26">
        <v>29</v>
      </c>
      <c r="N5" s="24">
        <f>SUM(O5:P5)</f>
        <v>62</v>
      </c>
      <c r="O5" s="25">
        <v>30</v>
      </c>
      <c r="P5" s="40">
        <v>32</v>
      </c>
      <c r="Q5" s="24">
        <f>SUM(R5:S5)</f>
        <v>78</v>
      </c>
      <c r="R5" s="25">
        <v>42</v>
      </c>
      <c r="S5" s="26">
        <v>36</v>
      </c>
      <c r="T5" s="24">
        <f>SUM(U5:V5)</f>
        <v>50</v>
      </c>
      <c r="U5" s="25">
        <v>36</v>
      </c>
      <c r="V5" s="26">
        <v>14</v>
      </c>
      <c r="W5" s="38"/>
      <c r="X5" s="38"/>
    </row>
    <row r="6" spans="1:24" ht="12.75" customHeight="1">
      <c r="A6" s="6" t="s">
        <v>169</v>
      </c>
      <c r="B6" s="27">
        <f aca="true" t="shared" si="0" ref="B6:B15">SUM(C6:D6)</f>
        <v>1795</v>
      </c>
      <c r="C6" s="28">
        <f aca="true" t="shared" si="1" ref="C6:D15">SUM(F6,I6,L6,O6,R6,U6,)</f>
        <v>881</v>
      </c>
      <c r="D6" s="28">
        <f t="shared" si="1"/>
        <v>914</v>
      </c>
      <c r="E6" s="27">
        <f aca="true" t="shared" si="2" ref="E6:E15">SUM(F6:G6)</f>
        <v>495</v>
      </c>
      <c r="F6" s="28">
        <v>254</v>
      </c>
      <c r="G6" s="29">
        <v>241</v>
      </c>
      <c r="H6" s="27">
        <f aca="true" t="shared" si="3" ref="H6:H15">SUM(I6:J6)</f>
        <v>210</v>
      </c>
      <c r="I6" s="28">
        <v>91</v>
      </c>
      <c r="J6" s="29">
        <v>119</v>
      </c>
      <c r="K6" s="27">
        <f aca="true" t="shared" si="4" ref="K6:K15">SUM(L6:M6)</f>
        <v>241</v>
      </c>
      <c r="L6" s="28">
        <v>115</v>
      </c>
      <c r="M6" s="29">
        <v>126</v>
      </c>
      <c r="N6" s="27">
        <f aca="true" t="shared" si="5" ref="N6:N15">SUM(O6:P6)</f>
        <v>272</v>
      </c>
      <c r="O6" s="28">
        <v>139</v>
      </c>
      <c r="P6" s="41">
        <v>133</v>
      </c>
      <c r="Q6" s="27">
        <f aca="true" t="shared" si="6" ref="Q6:Q15">SUM(R6:S6)</f>
        <v>370</v>
      </c>
      <c r="R6" s="28">
        <v>179</v>
      </c>
      <c r="S6" s="29">
        <v>191</v>
      </c>
      <c r="T6" s="27">
        <f aca="true" t="shared" si="7" ref="T6:T15">SUM(U6:V6)</f>
        <v>207</v>
      </c>
      <c r="U6" s="28">
        <v>103</v>
      </c>
      <c r="V6" s="29">
        <v>104</v>
      </c>
      <c r="W6" s="38"/>
      <c r="X6" s="38"/>
    </row>
    <row r="7" spans="1:24" ht="12.75" customHeight="1">
      <c r="A7" s="6" t="s">
        <v>170</v>
      </c>
      <c r="B7" s="27">
        <f t="shared" si="0"/>
        <v>2299</v>
      </c>
      <c r="C7" s="28">
        <f t="shared" si="1"/>
        <v>1167</v>
      </c>
      <c r="D7" s="28">
        <f t="shared" si="1"/>
        <v>1132</v>
      </c>
      <c r="E7" s="27">
        <f t="shared" si="2"/>
        <v>664</v>
      </c>
      <c r="F7" s="28">
        <v>335</v>
      </c>
      <c r="G7" s="29">
        <v>329</v>
      </c>
      <c r="H7" s="27">
        <f t="shared" si="3"/>
        <v>280</v>
      </c>
      <c r="I7" s="28">
        <v>143</v>
      </c>
      <c r="J7" s="29">
        <v>137</v>
      </c>
      <c r="K7" s="27">
        <f t="shared" si="4"/>
        <v>293</v>
      </c>
      <c r="L7" s="28">
        <v>155</v>
      </c>
      <c r="M7" s="29">
        <v>138</v>
      </c>
      <c r="N7" s="27">
        <f t="shared" si="5"/>
        <v>370</v>
      </c>
      <c r="O7" s="28">
        <v>180</v>
      </c>
      <c r="P7" s="41">
        <v>190</v>
      </c>
      <c r="Q7" s="27">
        <f t="shared" si="6"/>
        <v>456</v>
      </c>
      <c r="R7" s="28">
        <v>233</v>
      </c>
      <c r="S7" s="29">
        <v>223</v>
      </c>
      <c r="T7" s="27">
        <f t="shared" si="7"/>
        <v>236</v>
      </c>
      <c r="U7" s="28">
        <v>121</v>
      </c>
      <c r="V7" s="29">
        <v>115</v>
      </c>
      <c r="W7" s="38"/>
      <c r="X7" s="38"/>
    </row>
    <row r="8" spans="1:24" ht="12.75" customHeight="1">
      <c r="A8" s="6">
        <v>14</v>
      </c>
      <c r="B8" s="27">
        <f t="shared" si="0"/>
        <v>230</v>
      </c>
      <c r="C8" s="28">
        <f t="shared" si="1"/>
        <v>112</v>
      </c>
      <c r="D8" s="28">
        <f t="shared" si="1"/>
        <v>118</v>
      </c>
      <c r="E8" s="27">
        <f t="shared" si="2"/>
        <v>68</v>
      </c>
      <c r="F8" s="28">
        <v>32</v>
      </c>
      <c r="G8" s="29">
        <v>36</v>
      </c>
      <c r="H8" s="27">
        <f t="shared" si="3"/>
        <v>29</v>
      </c>
      <c r="I8" s="28">
        <v>17</v>
      </c>
      <c r="J8" s="29">
        <v>12</v>
      </c>
      <c r="K8" s="27">
        <f t="shared" si="4"/>
        <v>25</v>
      </c>
      <c r="L8" s="28">
        <v>9</v>
      </c>
      <c r="M8" s="29">
        <v>16</v>
      </c>
      <c r="N8" s="27">
        <f t="shared" si="5"/>
        <v>41</v>
      </c>
      <c r="O8" s="28">
        <v>21</v>
      </c>
      <c r="P8" s="41">
        <v>20</v>
      </c>
      <c r="Q8" s="27">
        <f t="shared" si="6"/>
        <v>52</v>
      </c>
      <c r="R8" s="28">
        <v>25</v>
      </c>
      <c r="S8" s="29">
        <v>27</v>
      </c>
      <c r="T8" s="27">
        <f t="shared" si="7"/>
        <v>15</v>
      </c>
      <c r="U8" s="28">
        <v>8</v>
      </c>
      <c r="V8" s="29">
        <v>7</v>
      </c>
      <c r="W8" s="38"/>
      <c r="X8" s="38"/>
    </row>
    <row r="9" spans="1:24" ht="12.75" customHeight="1">
      <c r="A9" s="6" t="s">
        <v>171</v>
      </c>
      <c r="B9" s="27">
        <f t="shared" si="0"/>
        <v>1050</v>
      </c>
      <c r="C9" s="28">
        <f t="shared" si="1"/>
        <v>533</v>
      </c>
      <c r="D9" s="28">
        <f t="shared" si="1"/>
        <v>517</v>
      </c>
      <c r="E9" s="27">
        <f t="shared" si="2"/>
        <v>334</v>
      </c>
      <c r="F9" s="28">
        <v>172</v>
      </c>
      <c r="G9" s="29">
        <v>162</v>
      </c>
      <c r="H9" s="27">
        <f t="shared" si="3"/>
        <v>122</v>
      </c>
      <c r="I9" s="28">
        <v>59</v>
      </c>
      <c r="J9" s="29">
        <v>63</v>
      </c>
      <c r="K9" s="27">
        <f t="shared" si="4"/>
        <v>104</v>
      </c>
      <c r="L9" s="28">
        <v>47</v>
      </c>
      <c r="M9" s="29">
        <v>57</v>
      </c>
      <c r="N9" s="27">
        <f t="shared" si="5"/>
        <v>151</v>
      </c>
      <c r="O9" s="28">
        <v>75</v>
      </c>
      <c r="P9" s="41">
        <v>76</v>
      </c>
      <c r="Q9" s="27">
        <f t="shared" si="6"/>
        <v>235</v>
      </c>
      <c r="R9" s="28">
        <v>127</v>
      </c>
      <c r="S9" s="29">
        <v>108</v>
      </c>
      <c r="T9" s="27">
        <f t="shared" si="7"/>
        <v>104</v>
      </c>
      <c r="U9" s="28">
        <v>53</v>
      </c>
      <c r="V9" s="29">
        <v>51</v>
      </c>
      <c r="W9" s="38"/>
      <c r="X9" s="38"/>
    </row>
    <row r="10" spans="1:24" ht="12.75" customHeight="1">
      <c r="A10" s="6" t="s">
        <v>172</v>
      </c>
      <c r="B10" s="27">
        <f t="shared" si="0"/>
        <v>953</v>
      </c>
      <c r="C10" s="28">
        <f t="shared" si="1"/>
        <v>463</v>
      </c>
      <c r="D10" s="28">
        <f t="shared" si="1"/>
        <v>490</v>
      </c>
      <c r="E10" s="27">
        <f t="shared" si="2"/>
        <v>268</v>
      </c>
      <c r="F10" s="28">
        <v>135</v>
      </c>
      <c r="G10" s="29">
        <v>133</v>
      </c>
      <c r="H10" s="27">
        <f t="shared" si="3"/>
        <v>108</v>
      </c>
      <c r="I10" s="28">
        <v>58</v>
      </c>
      <c r="J10" s="29">
        <v>50</v>
      </c>
      <c r="K10" s="27">
        <f t="shared" si="4"/>
        <v>108</v>
      </c>
      <c r="L10" s="28">
        <v>42</v>
      </c>
      <c r="M10" s="29">
        <v>66</v>
      </c>
      <c r="N10" s="27">
        <f t="shared" si="5"/>
        <v>129</v>
      </c>
      <c r="O10" s="28">
        <v>55</v>
      </c>
      <c r="P10" s="41">
        <v>74</v>
      </c>
      <c r="Q10" s="27">
        <f t="shared" si="6"/>
        <v>234</v>
      </c>
      <c r="R10" s="28">
        <v>122</v>
      </c>
      <c r="S10" s="29">
        <v>112</v>
      </c>
      <c r="T10" s="27">
        <f t="shared" si="7"/>
        <v>106</v>
      </c>
      <c r="U10" s="28">
        <v>51</v>
      </c>
      <c r="V10" s="29">
        <v>55</v>
      </c>
      <c r="W10" s="38"/>
      <c r="X10" s="38"/>
    </row>
    <row r="11" spans="1:24" s="21" customFormat="1" ht="12.75" customHeight="1">
      <c r="A11" s="20" t="s">
        <v>173</v>
      </c>
      <c r="B11" s="30">
        <f t="shared" si="0"/>
        <v>1197</v>
      </c>
      <c r="C11" s="28">
        <f t="shared" si="1"/>
        <v>1197</v>
      </c>
      <c r="D11" s="43" t="s">
        <v>210</v>
      </c>
      <c r="E11" s="30">
        <f t="shared" si="2"/>
        <v>317</v>
      </c>
      <c r="F11" s="31">
        <v>317</v>
      </c>
      <c r="G11" s="43" t="s">
        <v>210</v>
      </c>
      <c r="H11" s="30">
        <f t="shared" si="3"/>
        <v>126</v>
      </c>
      <c r="I11" s="31">
        <v>126</v>
      </c>
      <c r="J11" s="43" t="s">
        <v>210</v>
      </c>
      <c r="K11" s="30">
        <f t="shared" si="4"/>
        <v>130</v>
      </c>
      <c r="L11" s="31">
        <v>130</v>
      </c>
      <c r="M11" s="43" t="s">
        <v>210</v>
      </c>
      <c r="N11" s="30">
        <f t="shared" si="5"/>
        <v>177</v>
      </c>
      <c r="O11" s="31">
        <v>177</v>
      </c>
      <c r="P11" s="44" t="s">
        <v>210</v>
      </c>
      <c r="Q11" s="30">
        <f t="shared" si="6"/>
        <v>285</v>
      </c>
      <c r="R11" s="31">
        <v>285</v>
      </c>
      <c r="S11" s="43" t="s">
        <v>210</v>
      </c>
      <c r="T11" s="30">
        <f t="shared" si="7"/>
        <v>162</v>
      </c>
      <c r="U11" s="31">
        <v>162</v>
      </c>
      <c r="V11" s="44" t="s">
        <v>210</v>
      </c>
      <c r="W11" s="39"/>
      <c r="X11" s="39"/>
    </row>
    <row r="12" spans="1:24" s="21" customFormat="1" ht="12.75" customHeight="1">
      <c r="A12" s="20" t="s">
        <v>174</v>
      </c>
      <c r="B12" s="30">
        <f t="shared" si="0"/>
        <v>1128</v>
      </c>
      <c r="C12" s="28">
        <f t="shared" si="1"/>
        <v>1128</v>
      </c>
      <c r="D12" s="43" t="s">
        <v>210</v>
      </c>
      <c r="E12" s="30">
        <f t="shared" si="2"/>
        <v>289</v>
      </c>
      <c r="F12" s="31">
        <v>289</v>
      </c>
      <c r="G12" s="43" t="s">
        <v>210</v>
      </c>
      <c r="H12" s="30">
        <f t="shared" si="3"/>
        <v>138</v>
      </c>
      <c r="I12" s="31">
        <v>138</v>
      </c>
      <c r="J12" s="43" t="s">
        <v>210</v>
      </c>
      <c r="K12" s="30">
        <f t="shared" si="4"/>
        <v>148</v>
      </c>
      <c r="L12" s="31">
        <v>148</v>
      </c>
      <c r="M12" s="43" t="s">
        <v>210</v>
      </c>
      <c r="N12" s="30">
        <f t="shared" si="5"/>
        <v>165</v>
      </c>
      <c r="O12" s="31">
        <v>165</v>
      </c>
      <c r="P12" s="44" t="s">
        <v>210</v>
      </c>
      <c r="Q12" s="30">
        <f t="shared" si="6"/>
        <v>251</v>
      </c>
      <c r="R12" s="31">
        <v>251</v>
      </c>
      <c r="S12" s="43" t="s">
        <v>210</v>
      </c>
      <c r="T12" s="30">
        <f t="shared" si="7"/>
        <v>137</v>
      </c>
      <c r="U12" s="31">
        <v>137</v>
      </c>
      <c r="V12" s="44" t="s">
        <v>210</v>
      </c>
      <c r="W12" s="39"/>
      <c r="X12" s="39"/>
    </row>
    <row r="13" spans="1:24" s="21" customFormat="1" ht="12.75" customHeight="1">
      <c r="A13" s="20" t="s">
        <v>175</v>
      </c>
      <c r="B13" s="30">
        <f t="shared" si="0"/>
        <v>1529</v>
      </c>
      <c r="C13" s="43" t="s">
        <v>210</v>
      </c>
      <c r="D13" s="28">
        <f t="shared" si="1"/>
        <v>1529</v>
      </c>
      <c r="E13" s="30">
        <f t="shared" si="2"/>
        <v>420</v>
      </c>
      <c r="F13" s="43" t="s">
        <v>210</v>
      </c>
      <c r="G13" s="32">
        <v>420</v>
      </c>
      <c r="H13" s="30">
        <f t="shared" si="3"/>
        <v>174</v>
      </c>
      <c r="I13" s="43" t="s">
        <v>210</v>
      </c>
      <c r="J13" s="32">
        <v>174</v>
      </c>
      <c r="K13" s="30">
        <f t="shared" si="4"/>
        <v>183</v>
      </c>
      <c r="L13" s="43" t="s">
        <v>210</v>
      </c>
      <c r="M13" s="32">
        <v>183</v>
      </c>
      <c r="N13" s="30">
        <f t="shared" si="5"/>
        <v>246</v>
      </c>
      <c r="O13" s="43" t="s">
        <v>210</v>
      </c>
      <c r="P13" s="42">
        <v>246</v>
      </c>
      <c r="Q13" s="30">
        <f t="shared" si="6"/>
        <v>331</v>
      </c>
      <c r="R13" s="43" t="s">
        <v>210</v>
      </c>
      <c r="S13" s="32">
        <v>331</v>
      </c>
      <c r="T13" s="30">
        <f t="shared" si="7"/>
        <v>175</v>
      </c>
      <c r="U13" s="43" t="s">
        <v>210</v>
      </c>
      <c r="V13" s="32">
        <v>175</v>
      </c>
      <c r="W13" s="39"/>
      <c r="X13" s="39"/>
    </row>
    <row r="14" spans="1:24" s="21" customFormat="1" ht="12.75" customHeight="1">
      <c r="A14" s="20" t="s">
        <v>176</v>
      </c>
      <c r="B14" s="30">
        <f t="shared" si="0"/>
        <v>809</v>
      </c>
      <c r="C14" s="43" t="s">
        <v>210</v>
      </c>
      <c r="D14" s="28">
        <f t="shared" si="1"/>
        <v>809</v>
      </c>
      <c r="E14" s="30">
        <f t="shared" si="2"/>
        <v>207</v>
      </c>
      <c r="F14" s="43" t="s">
        <v>210</v>
      </c>
      <c r="G14" s="32">
        <v>207</v>
      </c>
      <c r="H14" s="30">
        <f t="shared" si="3"/>
        <v>87</v>
      </c>
      <c r="I14" s="43" t="s">
        <v>210</v>
      </c>
      <c r="J14" s="32">
        <v>87</v>
      </c>
      <c r="K14" s="30">
        <f t="shared" si="4"/>
        <v>121</v>
      </c>
      <c r="L14" s="43" t="s">
        <v>210</v>
      </c>
      <c r="M14" s="32">
        <v>121</v>
      </c>
      <c r="N14" s="30">
        <f t="shared" si="5"/>
        <v>128</v>
      </c>
      <c r="O14" s="43" t="s">
        <v>210</v>
      </c>
      <c r="P14" s="42">
        <v>128</v>
      </c>
      <c r="Q14" s="30">
        <f t="shared" si="6"/>
        <v>182</v>
      </c>
      <c r="R14" s="43" t="s">
        <v>210</v>
      </c>
      <c r="S14" s="32">
        <v>182</v>
      </c>
      <c r="T14" s="30">
        <f t="shared" si="7"/>
        <v>84</v>
      </c>
      <c r="U14" s="43" t="s">
        <v>210</v>
      </c>
      <c r="V14" s="32">
        <v>84</v>
      </c>
      <c r="W14" s="39"/>
      <c r="X14" s="39"/>
    </row>
    <row r="15" spans="1:24" ht="12.75" customHeight="1">
      <c r="A15" s="6" t="s">
        <v>211</v>
      </c>
      <c r="B15" s="27">
        <f t="shared" si="0"/>
        <v>1184</v>
      </c>
      <c r="C15" s="28">
        <f t="shared" si="1"/>
        <v>525</v>
      </c>
      <c r="D15" s="28">
        <f t="shared" si="1"/>
        <v>659</v>
      </c>
      <c r="E15" s="27">
        <f t="shared" si="2"/>
        <v>313</v>
      </c>
      <c r="F15" s="28">
        <v>135</v>
      </c>
      <c r="G15" s="29">
        <v>178</v>
      </c>
      <c r="H15" s="27">
        <f t="shared" si="3"/>
        <v>139</v>
      </c>
      <c r="I15" s="28">
        <v>62</v>
      </c>
      <c r="J15" s="29">
        <v>77</v>
      </c>
      <c r="K15" s="27">
        <f t="shared" si="4"/>
        <v>153</v>
      </c>
      <c r="L15" s="28">
        <v>58</v>
      </c>
      <c r="M15" s="29">
        <v>95</v>
      </c>
      <c r="N15" s="27">
        <f t="shared" si="5"/>
        <v>186</v>
      </c>
      <c r="O15" s="28">
        <v>84</v>
      </c>
      <c r="P15" s="41">
        <v>102</v>
      </c>
      <c r="Q15" s="27">
        <f t="shared" si="6"/>
        <v>239</v>
      </c>
      <c r="R15" s="28">
        <v>112</v>
      </c>
      <c r="S15" s="29">
        <v>127</v>
      </c>
      <c r="T15" s="27">
        <f t="shared" si="7"/>
        <v>154</v>
      </c>
      <c r="U15" s="28">
        <v>74</v>
      </c>
      <c r="V15" s="29">
        <v>80</v>
      </c>
      <c r="W15" s="38"/>
      <c r="X15" s="38"/>
    </row>
    <row r="16" spans="1:24" ht="12.75" customHeight="1">
      <c r="A16" s="6"/>
      <c r="B16" s="27"/>
      <c r="C16" s="28"/>
      <c r="D16" s="29"/>
      <c r="E16" s="27"/>
      <c r="F16" s="28"/>
      <c r="G16" s="29"/>
      <c r="H16" s="27"/>
      <c r="I16" s="28"/>
      <c r="J16" s="29"/>
      <c r="K16" s="27"/>
      <c r="L16" s="28"/>
      <c r="M16" s="29"/>
      <c r="N16" s="27"/>
      <c r="O16" s="28"/>
      <c r="P16" s="41"/>
      <c r="Q16" s="27"/>
      <c r="R16" s="28"/>
      <c r="S16" s="29"/>
      <c r="T16" s="27"/>
      <c r="U16" s="28"/>
      <c r="V16" s="29"/>
      <c r="W16" s="38"/>
      <c r="X16" s="38"/>
    </row>
    <row r="17" spans="1:24" ht="12.75" customHeight="1">
      <c r="A17" s="6"/>
      <c r="B17" s="27"/>
      <c r="C17" s="28"/>
      <c r="D17" s="29"/>
      <c r="E17" s="27"/>
      <c r="F17" s="28"/>
      <c r="G17" s="29"/>
      <c r="H17" s="27"/>
      <c r="I17" s="28"/>
      <c r="J17" s="29"/>
      <c r="K17" s="27"/>
      <c r="L17" s="28"/>
      <c r="M17" s="29"/>
      <c r="N17" s="27"/>
      <c r="O17" s="28"/>
      <c r="P17" s="41"/>
      <c r="Q17" s="27"/>
      <c r="R17" s="28"/>
      <c r="S17" s="29"/>
      <c r="T17" s="27"/>
      <c r="U17" s="28"/>
      <c r="V17" s="29"/>
      <c r="W17" s="38"/>
      <c r="X17" s="38"/>
    </row>
    <row r="18" spans="1:24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8"/>
      <c r="P18" s="41"/>
      <c r="Q18" s="27"/>
      <c r="R18" s="28"/>
      <c r="S18" s="29"/>
      <c r="T18" s="27"/>
      <c r="U18" s="28"/>
      <c r="V18" s="29"/>
      <c r="W18" s="38"/>
      <c r="X18" s="38"/>
    </row>
    <row r="19" spans="1:24" ht="12.75" customHeight="1">
      <c r="A19" s="7" t="s">
        <v>0</v>
      </c>
      <c r="B19" s="24">
        <f>SUM(B5:B18)</f>
        <v>12585</v>
      </c>
      <c r="C19" s="25">
        <f>SUM(F19,I19,L19,)</f>
        <v>3170</v>
      </c>
      <c r="D19" s="36">
        <f>SUM(G19,J19,M19,)</f>
        <v>3345</v>
      </c>
      <c r="E19" s="24">
        <f aca="true" t="shared" si="8" ref="E19:V19">SUM(E5:E18)</f>
        <v>3501</v>
      </c>
      <c r="F19" s="25">
        <f t="shared" si="8"/>
        <v>1730</v>
      </c>
      <c r="G19" s="26">
        <f t="shared" si="8"/>
        <v>1771</v>
      </c>
      <c r="H19" s="24">
        <f t="shared" si="8"/>
        <v>1457</v>
      </c>
      <c r="I19" s="25">
        <f t="shared" si="8"/>
        <v>714</v>
      </c>
      <c r="J19" s="26">
        <f t="shared" si="8"/>
        <v>743</v>
      </c>
      <c r="K19" s="24">
        <f t="shared" si="8"/>
        <v>1557</v>
      </c>
      <c r="L19" s="25">
        <f t="shared" si="8"/>
        <v>726</v>
      </c>
      <c r="M19" s="26">
        <f t="shared" si="8"/>
        <v>831</v>
      </c>
      <c r="N19" s="24">
        <f t="shared" si="8"/>
        <v>1927</v>
      </c>
      <c r="O19" s="25">
        <f t="shared" si="8"/>
        <v>926</v>
      </c>
      <c r="P19" s="40">
        <f t="shared" si="8"/>
        <v>1001</v>
      </c>
      <c r="Q19" s="24">
        <f t="shared" si="8"/>
        <v>2713</v>
      </c>
      <c r="R19" s="25">
        <f t="shared" si="8"/>
        <v>1376</v>
      </c>
      <c r="S19" s="26">
        <f t="shared" si="8"/>
        <v>1337</v>
      </c>
      <c r="T19" s="24">
        <f t="shared" si="8"/>
        <v>1430</v>
      </c>
      <c r="U19" s="25">
        <f t="shared" si="8"/>
        <v>745</v>
      </c>
      <c r="V19" s="26">
        <f t="shared" si="8"/>
        <v>685</v>
      </c>
      <c r="W19" s="38"/>
      <c r="X19" s="38"/>
    </row>
    <row r="20" spans="1:24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  <c r="W20" s="38"/>
      <c r="X20" s="38"/>
    </row>
    <row r="21" spans="2:24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22"/>
      <c r="I3" s="10" t="s">
        <v>189</v>
      </c>
      <c r="J3" s="23"/>
      <c r="K3" s="15"/>
      <c r="L3" s="10" t="s">
        <v>6</v>
      </c>
      <c r="M3" s="11"/>
      <c r="N3" s="15"/>
      <c r="O3" s="10" t="s">
        <v>179</v>
      </c>
      <c r="P3" s="11"/>
      <c r="Q3" s="22"/>
      <c r="R3" s="10" t="s">
        <v>190</v>
      </c>
      <c r="S3" s="23"/>
      <c r="T3" s="22"/>
      <c r="U3" s="10" t="s">
        <v>191</v>
      </c>
      <c r="V3" s="23"/>
    </row>
    <row r="4" spans="1:22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</row>
    <row r="5" spans="1:22" ht="12.75" customHeight="1">
      <c r="A5" s="6" t="s">
        <v>168</v>
      </c>
      <c r="B5" s="24">
        <f>SUM(C5:D5)</f>
        <v>364</v>
      </c>
      <c r="C5" s="25">
        <f>SUM(F5,I5,L5,O5,R5,U5,)</f>
        <v>176</v>
      </c>
      <c r="D5" s="26">
        <f>SUM(G5,J5,M5,P5,S5,V5,)</f>
        <v>188</v>
      </c>
      <c r="E5" s="24">
        <f>SUM(F5:G5)</f>
        <v>109</v>
      </c>
      <c r="F5" s="25">
        <v>46</v>
      </c>
      <c r="G5" s="26">
        <v>63</v>
      </c>
      <c r="H5" s="24">
        <f>SUM(I5:J5)</f>
        <v>82</v>
      </c>
      <c r="I5" s="25">
        <v>42</v>
      </c>
      <c r="J5" s="26">
        <v>40</v>
      </c>
      <c r="K5" s="24">
        <f>SUM(L5:M5)</f>
        <v>31</v>
      </c>
      <c r="L5" s="25">
        <v>14</v>
      </c>
      <c r="M5" s="26">
        <v>17</v>
      </c>
      <c r="N5" s="24">
        <f>SUM(O5:P5)</f>
        <v>38</v>
      </c>
      <c r="O5" s="25">
        <v>21</v>
      </c>
      <c r="P5" s="40">
        <v>17</v>
      </c>
      <c r="Q5" s="49">
        <f>SUM(R5:S5)</f>
        <v>43</v>
      </c>
      <c r="R5" s="25">
        <v>20</v>
      </c>
      <c r="S5" s="26">
        <v>23</v>
      </c>
      <c r="T5" s="24">
        <f>SUM(U5:V5)</f>
        <v>61</v>
      </c>
      <c r="U5" s="25">
        <v>33</v>
      </c>
      <c r="V5" s="26">
        <v>28</v>
      </c>
    </row>
    <row r="6" spans="1:22" ht="12.75" customHeight="1">
      <c r="A6" s="6" t="s">
        <v>180</v>
      </c>
      <c r="B6" s="27">
        <f aca="true" t="shared" si="0" ref="B6:B16">SUM(C6:D6)</f>
        <v>1765</v>
      </c>
      <c r="C6" s="28">
        <f aca="true" t="shared" si="1" ref="C6:C16">SUM(F6,I6,L6,O6,R6,U6,)</f>
        <v>904</v>
      </c>
      <c r="D6" s="29">
        <f aca="true" t="shared" si="2" ref="D6:D16">SUM(G6,J6,M6,P6,S6,V6,)</f>
        <v>861</v>
      </c>
      <c r="E6" s="27">
        <f aca="true" t="shared" si="3" ref="E6:E16">SUM(F6:G6)</f>
        <v>502</v>
      </c>
      <c r="F6" s="28">
        <v>261</v>
      </c>
      <c r="G6" s="29">
        <v>241</v>
      </c>
      <c r="H6" s="27">
        <f aca="true" t="shared" si="4" ref="H6:H16">SUM(I6:J6)</f>
        <v>396</v>
      </c>
      <c r="I6" s="28">
        <v>203</v>
      </c>
      <c r="J6" s="29">
        <v>193</v>
      </c>
      <c r="K6" s="27">
        <f aca="true" t="shared" si="5" ref="K6:K16">SUM(L6:M6)</f>
        <v>179</v>
      </c>
      <c r="L6" s="28">
        <v>99</v>
      </c>
      <c r="M6" s="29">
        <v>80</v>
      </c>
      <c r="N6" s="27">
        <f aca="true" t="shared" si="6" ref="N6:N16">SUM(O6:P6)</f>
        <v>163</v>
      </c>
      <c r="O6" s="28">
        <v>85</v>
      </c>
      <c r="P6" s="41">
        <v>78</v>
      </c>
      <c r="Q6" s="50">
        <f aca="true" t="shared" si="7" ref="Q6:Q16">SUM(R6:S6)</f>
        <v>217</v>
      </c>
      <c r="R6" s="28">
        <v>108</v>
      </c>
      <c r="S6" s="29">
        <v>109</v>
      </c>
      <c r="T6" s="27">
        <f aca="true" t="shared" si="8" ref="T6:T16">SUM(U6:V6)</f>
        <v>308</v>
      </c>
      <c r="U6" s="28">
        <v>148</v>
      </c>
      <c r="V6" s="29">
        <v>160</v>
      </c>
    </row>
    <row r="7" spans="1:22" ht="12.75" customHeight="1">
      <c r="A7" s="6" t="s">
        <v>181</v>
      </c>
      <c r="B7" s="27">
        <f t="shared" si="0"/>
        <v>2402</v>
      </c>
      <c r="C7" s="28">
        <f t="shared" si="1"/>
        <v>1191</v>
      </c>
      <c r="D7" s="29">
        <f t="shared" si="2"/>
        <v>1211</v>
      </c>
      <c r="E7" s="27">
        <f t="shared" si="3"/>
        <v>692</v>
      </c>
      <c r="F7" s="28">
        <v>356</v>
      </c>
      <c r="G7" s="29">
        <v>336</v>
      </c>
      <c r="H7" s="27">
        <f t="shared" si="4"/>
        <v>481</v>
      </c>
      <c r="I7" s="28">
        <v>232</v>
      </c>
      <c r="J7" s="29">
        <v>249</v>
      </c>
      <c r="K7" s="27">
        <f t="shared" si="5"/>
        <v>253</v>
      </c>
      <c r="L7" s="28">
        <v>130</v>
      </c>
      <c r="M7" s="29">
        <v>123</v>
      </c>
      <c r="N7" s="27">
        <f t="shared" si="6"/>
        <v>276</v>
      </c>
      <c r="O7" s="28">
        <v>123</v>
      </c>
      <c r="P7" s="41">
        <v>153</v>
      </c>
      <c r="Q7" s="50">
        <f t="shared" si="7"/>
        <v>308</v>
      </c>
      <c r="R7" s="28">
        <v>154</v>
      </c>
      <c r="S7" s="29">
        <v>154</v>
      </c>
      <c r="T7" s="27">
        <f t="shared" si="8"/>
        <v>392</v>
      </c>
      <c r="U7" s="28">
        <v>196</v>
      </c>
      <c r="V7" s="29">
        <v>196</v>
      </c>
    </row>
    <row r="8" spans="1:22" ht="12.75" customHeight="1">
      <c r="A8" s="6">
        <v>14</v>
      </c>
      <c r="B8" s="27">
        <f t="shared" si="0"/>
        <v>270</v>
      </c>
      <c r="C8" s="28">
        <f t="shared" si="1"/>
        <v>143</v>
      </c>
      <c r="D8" s="29">
        <f t="shared" si="2"/>
        <v>127</v>
      </c>
      <c r="E8" s="27">
        <f t="shared" si="3"/>
        <v>77</v>
      </c>
      <c r="F8" s="28">
        <v>41</v>
      </c>
      <c r="G8" s="29">
        <v>36</v>
      </c>
      <c r="H8" s="27">
        <f t="shared" si="4"/>
        <v>49</v>
      </c>
      <c r="I8" s="28">
        <v>27</v>
      </c>
      <c r="J8" s="29">
        <v>22</v>
      </c>
      <c r="K8" s="27">
        <f t="shared" si="5"/>
        <v>21</v>
      </c>
      <c r="L8" s="28">
        <v>14</v>
      </c>
      <c r="M8" s="29">
        <v>7</v>
      </c>
      <c r="N8" s="27">
        <f t="shared" si="6"/>
        <v>31</v>
      </c>
      <c r="O8" s="28">
        <v>17</v>
      </c>
      <c r="P8" s="41">
        <v>14</v>
      </c>
      <c r="Q8" s="50">
        <f t="shared" si="7"/>
        <v>42</v>
      </c>
      <c r="R8" s="28">
        <v>19</v>
      </c>
      <c r="S8" s="29">
        <v>23</v>
      </c>
      <c r="T8" s="27">
        <f t="shared" si="8"/>
        <v>50</v>
      </c>
      <c r="U8" s="28">
        <v>25</v>
      </c>
      <c r="V8" s="29">
        <v>25</v>
      </c>
    </row>
    <row r="9" spans="1:22" ht="12.75" customHeight="1">
      <c r="A9" s="6" t="s">
        <v>182</v>
      </c>
      <c r="B9" s="27">
        <f t="shared" si="0"/>
        <v>1057</v>
      </c>
      <c r="C9" s="28">
        <f t="shared" si="1"/>
        <v>526</v>
      </c>
      <c r="D9" s="29">
        <f t="shared" si="2"/>
        <v>531</v>
      </c>
      <c r="E9" s="27">
        <f t="shared" si="3"/>
        <v>333</v>
      </c>
      <c r="F9" s="28">
        <v>153</v>
      </c>
      <c r="G9" s="29">
        <v>180</v>
      </c>
      <c r="H9" s="27">
        <f t="shared" si="4"/>
        <v>216</v>
      </c>
      <c r="I9" s="28">
        <v>120</v>
      </c>
      <c r="J9" s="29">
        <v>96</v>
      </c>
      <c r="K9" s="27">
        <f t="shared" si="5"/>
        <v>98</v>
      </c>
      <c r="L9" s="28">
        <v>55</v>
      </c>
      <c r="M9" s="29">
        <v>43</v>
      </c>
      <c r="N9" s="27">
        <f t="shared" si="6"/>
        <v>119</v>
      </c>
      <c r="O9" s="28">
        <v>64</v>
      </c>
      <c r="P9" s="41">
        <v>55</v>
      </c>
      <c r="Q9" s="50">
        <f t="shared" si="7"/>
        <v>104</v>
      </c>
      <c r="R9" s="28">
        <v>44</v>
      </c>
      <c r="S9" s="29">
        <v>60</v>
      </c>
      <c r="T9" s="27">
        <f t="shared" si="8"/>
        <v>187</v>
      </c>
      <c r="U9" s="28">
        <v>90</v>
      </c>
      <c r="V9" s="29">
        <v>97</v>
      </c>
    </row>
    <row r="10" spans="1:22" ht="12.75" customHeight="1">
      <c r="A10" s="6" t="s">
        <v>183</v>
      </c>
      <c r="B10" s="27">
        <f t="shared" si="0"/>
        <v>972</v>
      </c>
      <c r="C10" s="28">
        <f t="shared" si="1"/>
        <v>525</v>
      </c>
      <c r="D10" s="29">
        <f t="shared" si="2"/>
        <v>447</v>
      </c>
      <c r="E10" s="27">
        <f t="shared" si="3"/>
        <v>252</v>
      </c>
      <c r="F10" s="28">
        <v>138</v>
      </c>
      <c r="G10" s="29">
        <v>114</v>
      </c>
      <c r="H10" s="27">
        <f t="shared" si="4"/>
        <v>212</v>
      </c>
      <c r="I10" s="28">
        <v>108</v>
      </c>
      <c r="J10" s="29">
        <v>104</v>
      </c>
      <c r="K10" s="27">
        <f t="shared" si="5"/>
        <v>98</v>
      </c>
      <c r="L10" s="28">
        <v>53</v>
      </c>
      <c r="M10" s="29">
        <v>45</v>
      </c>
      <c r="N10" s="27">
        <f t="shared" si="6"/>
        <v>97</v>
      </c>
      <c r="O10" s="28">
        <v>49</v>
      </c>
      <c r="P10" s="41">
        <v>48</v>
      </c>
      <c r="Q10" s="50">
        <f t="shared" si="7"/>
        <v>99</v>
      </c>
      <c r="R10" s="28">
        <v>54</v>
      </c>
      <c r="S10" s="29">
        <v>45</v>
      </c>
      <c r="T10" s="27">
        <f t="shared" si="8"/>
        <v>214</v>
      </c>
      <c r="U10" s="28">
        <v>123</v>
      </c>
      <c r="V10" s="29">
        <v>91</v>
      </c>
    </row>
    <row r="11" spans="1:22" s="21" customFormat="1" ht="12.75" customHeight="1">
      <c r="A11" s="20" t="s">
        <v>184</v>
      </c>
      <c r="B11" s="30">
        <f t="shared" si="0"/>
        <v>1357</v>
      </c>
      <c r="C11" s="31">
        <f t="shared" si="1"/>
        <v>1357</v>
      </c>
      <c r="D11" s="43" t="s">
        <v>210</v>
      </c>
      <c r="E11" s="30">
        <f t="shared" si="3"/>
        <v>350</v>
      </c>
      <c r="F11" s="31">
        <v>350</v>
      </c>
      <c r="G11" s="43" t="s">
        <v>210</v>
      </c>
      <c r="H11" s="30">
        <f t="shared" si="4"/>
        <v>307</v>
      </c>
      <c r="I11" s="31">
        <v>307</v>
      </c>
      <c r="J11" s="43" t="s">
        <v>210</v>
      </c>
      <c r="K11" s="30">
        <f t="shared" si="5"/>
        <v>151</v>
      </c>
      <c r="L11" s="31">
        <v>151</v>
      </c>
      <c r="M11" s="43" t="s">
        <v>210</v>
      </c>
      <c r="N11" s="30">
        <f t="shared" si="6"/>
        <v>112</v>
      </c>
      <c r="O11" s="31">
        <v>112</v>
      </c>
      <c r="P11" s="44" t="s">
        <v>210</v>
      </c>
      <c r="Q11" s="51">
        <f t="shared" si="7"/>
        <v>118</v>
      </c>
      <c r="R11" s="31">
        <v>118</v>
      </c>
      <c r="S11" s="43" t="s">
        <v>210</v>
      </c>
      <c r="T11" s="30">
        <f t="shared" si="8"/>
        <v>319</v>
      </c>
      <c r="U11" s="31">
        <v>319</v>
      </c>
      <c r="V11" s="44" t="s">
        <v>210</v>
      </c>
    </row>
    <row r="12" spans="1:22" s="21" customFormat="1" ht="12.75" customHeight="1">
      <c r="A12" s="20" t="s">
        <v>185</v>
      </c>
      <c r="B12" s="30">
        <f t="shared" si="0"/>
        <v>1177</v>
      </c>
      <c r="C12" s="31">
        <f t="shared" si="1"/>
        <v>1177</v>
      </c>
      <c r="D12" s="43" t="s">
        <v>210</v>
      </c>
      <c r="E12" s="30">
        <f t="shared" si="3"/>
        <v>297</v>
      </c>
      <c r="F12" s="31">
        <v>297</v>
      </c>
      <c r="G12" s="43" t="s">
        <v>210</v>
      </c>
      <c r="H12" s="30">
        <f t="shared" si="4"/>
        <v>247</v>
      </c>
      <c r="I12" s="31">
        <v>247</v>
      </c>
      <c r="J12" s="43" t="s">
        <v>210</v>
      </c>
      <c r="K12" s="30">
        <f t="shared" si="5"/>
        <v>143</v>
      </c>
      <c r="L12" s="31">
        <v>143</v>
      </c>
      <c r="M12" s="43" t="s">
        <v>210</v>
      </c>
      <c r="N12" s="30">
        <f t="shared" si="6"/>
        <v>135</v>
      </c>
      <c r="O12" s="31">
        <v>135</v>
      </c>
      <c r="P12" s="44" t="s">
        <v>210</v>
      </c>
      <c r="Q12" s="51">
        <f t="shared" si="7"/>
        <v>151</v>
      </c>
      <c r="R12" s="31">
        <v>151</v>
      </c>
      <c r="S12" s="43" t="s">
        <v>210</v>
      </c>
      <c r="T12" s="30">
        <f t="shared" si="8"/>
        <v>204</v>
      </c>
      <c r="U12" s="31">
        <v>204</v>
      </c>
      <c r="V12" s="44" t="s">
        <v>210</v>
      </c>
    </row>
    <row r="13" spans="1:22" s="21" customFormat="1" ht="12.75" customHeight="1">
      <c r="A13" s="20" t="s">
        <v>186</v>
      </c>
      <c r="B13" s="30">
        <f t="shared" si="0"/>
        <v>1558</v>
      </c>
      <c r="C13" s="43" t="s">
        <v>210</v>
      </c>
      <c r="D13" s="32">
        <f t="shared" si="2"/>
        <v>1558</v>
      </c>
      <c r="E13" s="30">
        <f t="shared" si="3"/>
        <v>431</v>
      </c>
      <c r="F13" s="43" t="s">
        <v>210</v>
      </c>
      <c r="G13" s="32">
        <v>431</v>
      </c>
      <c r="H13" s="30">
        <f t="shared" si="4"/>
        <v>322</v>
      </c>
      <c r="I13" s="43" t="s">
        <v>210</v>
      </c>
      <c r="J13" s="32">
        <v>322</v>
      </c>
      <c r="K13" s="30">
        <f t="shared" si="5"/>
        <v>176</v>
      </c>
      <c r="L13" s="43" t="s">
        <v>210</v>
      </c>
      <c r="M13" s="32">
        <v>176</v>
      </c>
      <c r="N13" s="30">
        <f t="shared" si="6"/>
        <v>146</v>
      </c>
      <c r="O13" s="43" t="s">
        <v>210</v>
      </c>
      <c r="P13" s="42">
        <v>146</v>
      </c>
      <c r="Q13" s="51">
        <f t="shared" si="7"/>
        <v>191</v>
      </c>
      <c r="R13" s="43" t="s">
        <v>210</v>
      </c>
      <c r="S13" s="32">
        <v>191</v>
      </c>
      <c r="T13" s="30">
        <f t="shared" si="8"/>
        <v>292</v>
      </c>
      <c r="U13" s="43" t="s">
        <v>210</v>
      </c>
      <c r="V13" s="32">
        <v>292</v>
      </c>
    </row>
    <row r="14" spans="1:22" s="21" customFormat="1" ht="12.75" customHeight="1">
      <c r="A14" s="20" t="s">
        <v>187</v>
      </c>
      <c r="B14" s="30">
        <f t="shared" si="0"/>
        <v>868</v>
      </c>
      <c r="C14" s="43" t="s">
        <v>210</v>
      </c>
      <c r="D14" s="32">
        <f t="shared" si="2"/>
        <v>868</v>
      </c>
      <c r="E14" s="30">
        <f t="shared" si="3"/>
        <v>228</v>
      </c>
      <c r="F14" s="43" t="s">
        <v>210</v>
      </c>
      <c r="G14" s="32">
        <v>228</v>
      </c>
      <c r="H14" s="30">
        <f t="shared" si="4"/>
        <v>185</v>
      </c>
      <c r="I14" s="43" t="s">
        <v>210</v>
      </c>
      <c r="J14" s="32">
        <v>185</v>
      </c>
      <c r="K14" s="30">
        <f t="shared" si="5"/>
        <v>101</v>
      </c>
      <c r="L14" s="43" t="s">
        <v>210</v>
      </c>
      <c r="M14" s="32">
        <v>101</v>
      </c>
      <c r="N14" s="30">
        <f t="shared" si="6"/>
        <v>105</v>
      </c>
      <c r="O14" s="43" t="s">
        <v>210</v>
      </c>
      <c r="P14" s="42">
        <v>105</v>
      </c>
      <c r="Q14" s="51">
        <f t="shared" si="7"/>
        <v>109</v>
      </c>
      <c r="R14" s="43" t="s">
        <v>210</v>
      </c>
      <c r="S14" s="32">
        <v>109</v>
      </c>
      <c r="T14" s="30">
        <f t="shared" si="8"/>
        <v>140</v>
      </c>
      <c r="U14" s="43" t="s">
        <v>210</v>
      </c>
      <c r="V14" s="32">
        <v>140</v>
      </c>
    </row>
    <row r="15" spans="1:22" ht="12.75" customHeight="1">
      <c r="A15" s="6" t="s">
        <v>188</v>
      </c>
      <c r="B15" s="27">
        <f t="shared" si="0"/>
        <v>394</v>
      </c>
      <c r="C15" s="28">
        <f t="shared" si="1"/>
        <v>189</v>
      </c>
      <c r="D15" s="29">
        <f t="shared" si="2"/>
        <v>205</v>
      </c>
      <c r="E15" s="27">
        <f t="shared" si="3"/>
        <v>110</v>
      </c>
      <c r="F15" s="28">
        <v>47</v>
      </c>
      <c r="G15" s="29">
        <v>63</v>
      </c>
      <c r="H15" s="27">
        <f t="shared" si="4"/>
        <v>82</v>
      </c>
      <c r="I15" s="28">
        <v>38</v>
      </c>
      <c r="J15" s="29">
        <v>44</v>
      </c>
      <c r="K15" s="27">
        <f t="shared" si="5"/>
        <v>38</v>
      </c>
      <c r="L15" s="28">
        <v>24</v>
      </c>
      <c r="M15" s="29">
        <v>14</v>
      </c>
      <c r="N15" s="27">
        <f t="shared" si="6"/>
        <v>43</v>
      </c>
      <c r="O15" s="28">
        <v>24</v>
      </c>
      <c r="P15" s="41">
        <v>19</v>
      </c>
      <c r="Q15" s="50">
        <f t="shared" si="7"/>
        <v>51</v>
      </c>
      <c r="R15" s="28">
        <v>22</v>
      </c>
      <c r="S15" s="29">
        <v>29</v>
      </c>
      <c r="T15" s="27">
        <f t="shared" si="8"/>
        <v>70</v>
      </c>
      <c r="U15" s="28">
        <v>34</v>
      </c>
      <c r="V15" s="29">
        <v>36</v>
      </c>
    </row>
    <row r="16" spans="1:22" ht="12.75" customHeight="1">
      <c r="A16" s="6" t="s">
        <v>204</v>
      </c>
      <c r="B16" s="27">
        <f t="shared" si="0"/>
        <v>789</v>
      </c>
      <c r="C16" s="28">
        <f t="shared" si="1"/>
        <v>334</v>
      </c>
      <c r="D16" s="29">
        <f t="shared" si="2"/>
        <v>455</v>
      </c>
      <c r="E16" s="27">
        <f t="shared" si="3"/>
        <v>208</v>
      </c>
      <c r="F16" s="28">
        <v>92</v>
      </c>
      <c r="G16" s="29">
        <v>116</v>
      </c>
      <c r="H16" s="27">
        <f t="shared" si="4"/>
        <v>156</v>
      </c>
      <c r="I16" s="28">
        <v>69</v>
      </c>
      <c r="J16" s="29">
        <v>87</v>
      </c>
      <c r="K16" s="27">
        <f t="shared" si="5"/>
        <v>106</v>
      </c>
      <c r="L16" s="28">
        <v>46</v>
      </c>
      <c r="M16" s="29">
        <v>60</v>
      </c>
      <c r="N16" s="27">
        <f t="shared" si="6"/>
        <v>93</v>
      </c>
      <c r="O16" s="28">
        <v>40</v>
      </c>
      <c r="P16" s="41">
        <v>53</v>
      </c>
      <c r="Q16" s="50">
        <f t="shared" si="7"/>
        <v>94</v>
      </c>
      <c r="R16" s="28">
        <v>30</v>
      </c>
      <c r="S16" s="29">
        <v>64</v>
      </c>
      <c r="T16" s="27">
        <f t="shared" si="8"/>
        <v>132</v>
      </c>
      <c r="U16" s="28">
        <v>57</v>
      </c>
      <c r="V16" s="29">
        <v>75</v>
      </c>
    </row>
    <row r="17" spans="1:22" ht="12.75" customHeight="1">
      <c r="A17" s="6"/>
      <c r="B17" s="27"/>
      <c r="C17" s="28"/>
      <c r="D17" s="29"/>
      <c r="E17" s="27"/>
      <c r="F17" s="28"/>
      <c r="G17" s="29"/>
      <c r="H17" s="27"/>
      <c r="I17" s="28"/>
      <c r="J17" s="29"/>
      <c r="K17" s="27"/>
      <c r="L17" s="28"/>
      <c r="M17" s="29"/>
      <c r="N17" s="27"/>
      <c r="O17" s="28"/>
      <c r="P17" s="41"/>
      <c r="Q17" s="50"/>
      <c r="R17" s="28"/>
      <c r="S17" s="29"/>
      <c r="T17" s="27"/>
      <c r="U17" s="28"/>
      <c r="V17" s="29"/>
    </row>
    <row r="18" spans="1:22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8"/>
      <c r="P18" s="41"/>
      <c r="Q18" s="27"/>
      <c r="R18" s="28"/>
      <c r="S18" s="29"/>
      <c r="T18" s="27"/>
      <c r="U18" s="28"/>
      <c r="V18" s="29"/>
    </row>
    <row r="19" spans="1:22" ht="12.75" customHeight="1">
      <c r="A19" s="7" t="s">
        <v>0</v>
      </c>
      <c r="B19" s="24">
        <f aca="true" t="shared" si="9" ref="B19:V19">SUM(B5:B18)</f>
        <v>12973</v>
      </c>
      <c r="C19" s="25">
        <f t="shared" si="9"/>
        <v>6522</v>
      </c>
      <c r="D19" s="36">
        <f t="shared" si="9"/>
        <v>6451</v>
      </c>
      <c r="E19" s="24">
        <f t="shared" si="9"/>
        <v>3589</v>
      </c>
      <c r="F19" s="25">
        <f t="shared" si="9"/>
        <v>1781</v>
      </c>
      <c r="G19" s="36">
        <f t="shared" si="9"/>
        <v>1808</v>
      </c>
      <c r="H19" s="24">
        <f t="shared" si="9"/>
        <v>2735</v>
      </c>
      <c r="I19" s="25">
        <f t="shared" si="9"/>
        <v>1393</v>
      </c>
      <c r="J19" s="36">
        <f t="shared" si="9"/>
        <v>1342</v>
      </c>
      <c r="K19" s="24">
        <f t="shared" si="9"/>
        <v>1395</v>
      </c>
      <c r="L19" s="25">
        <f t="shared" si="9"/>
        <v>729</v>
      </c>
      <c r="M19" s="36">
        <f t="shared" si="9"/>
        <v>666</v>
      </c>
      <c r="N19" s="24">
        <f t="shared" si="9"/>
        <v>1358</v>
      </c>
      <c r="O19" s="25">
        <f t="shared" si="9"/>
        <v>670</v>
      </c>
      <c r="P19" s="40">
        <f t="shared" si="9"/>
        <v>688</v>
      </c>
      <c r="Q19" s="24">
        <f t="shared" si="9"/>
        <v>1527</v>
      </c>
      <c r="R19" s="25">
        <f t="shared" si="9"/>
        <v>720</v>
      </c>
      <c r="S19" s="36">
        <f t="shared" si="9"/>
        <v>807</v>
      </c>
      <c r="T19" s="24">
        <f t="shared" si="9"/>
        <v>2369</v>
      </c>
      <c r="U19" s="25">
        <f t="shared" si="9"/>
        <v>1229</v>
      </c>
      <c r="V19" s="40">
        <f t="shared" si="9"/>
        <v>1140</v>
      </c>
    </row>
    <row r="20" spans="1:22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</row>
    <row r="21" spans="1:22" ht="12.75">
      <c r="A21" s="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3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6</v>
      </c>
      <c r="J3" s="11"/>
      <c r="K3" s="15"/>
      <c r="L3" s="10" t="s">
        <v>179</v>
      </c>
      <c r="M3" s="11"/>
    </row>
    <row r="4" spans="1:1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</row>
    <row r="5" spans="1:15" ht="12.75" customHeight="1">
      <c r="A5" s="6" t="s">
        <v>168</v>
      </c>
      <c r="B5" s="24">
        <f>SUM(C5:D5)</f>
        <v>341</v>
      </c>
      <c r="C5" s="25">
        <f>SUM(F5,I5,L5,)</f>
        <v>170</v>
      </c>
      <c r="D5" s="26">
        <f>SUM(G5,J5,M5,)</f>
        <v>171</v>
      </c>
      <c r="E5" s="24">
        <f>SUM(F5:G5)</f>
        <v>279</v>
      </c>
      <c r="F5" s="25">
        <v>141</v>
      </c>
      <c r="G5" s="26">
        <v>138</v>
      </c>
      <c r="H5" s="24">
        <f>SUM(I5:J5)</f>
        <v>32</v>
      </c>
      <c r="I5" s="25">
        <v>12</v>
      </c>
      <c r="J5" s="26">
        <v>20</v>
      </c>
      <c r="K5" s="24">
        <f>SUM(L5:M5)</f>
        <v>30</v>
      </c>
      <c r="L5" s="25">
        <v>17</v>
      </c>
      <c r="M5" s="26">
        <v>13</v>
      </c>
      <c r="N5" s="38"/>
      <c r="O5" s="38"/>
    </row>
    <row r="6" spans="1:15" ht="12.75" customHeight="1">
      <c r="A6" s="6" t="s">
        <v>169</v>
      </c>
      <c r="B6" s="27">
        <f aca="true" t="shared" si="0" ref="B6:B17">SUM(C6:D6)</f>
        <v>1653</v>
      </c>
      <c r="C6" s="28">
        <f aca="true" t="shared" si="1" ref="C6:C19">SUM(F6,I6,L6,)</f>
        <v>832</v>
      </c>
      <c r="D6" s="29">
        <f aca="true" t="shared" si="2" ref="D6:D19">SUM(G6,J6,M6,)</f>
        <v>821</v>
      </c>
      <c r="E6" s="27">
        <f aca="true" t="shared" si="3" ref="E6:E17">SUM(F6:G6)</f>
        <v>1308</v>
      </c>
      <c r="F6" s="28">
        <v>655</v>
      </c>
      <c r="G6" s="29">
        <v>653</v>
      </c>
      <c r="H6" s="27">
        <f aca="true" t="shared" si="4" ref="H6:H17">SUM(I6:J6)</f>
        <v>171</v>
      </c>
      <c r="I6" s="28">
        <v>82</v>
      </c>
      <c r="J6" s="29">
        <v>89</v>
      </c>
      <c r="K6" s="27">
        <f aca="true" t="shared" si="5" ref="K6:K17">SUM(L6:M6)</f>
        <v>174</v>
      </c>
      <c r="L6" s="28">
        <v>95</v>
      </c>
      <c r="M6" s="29">
        <v>79</v>
      </c>
      <c r="N6" s="38"/>
      <c r="O6" s="38"/>
    </row>
    <row r="7" spans="1:15" ht="12.75" customHeight="1">
      <c r="A7" s="6" t="s">
        <v>170</v>
      </c>
      <c r="B7" s="27">
        <f t="shared" si="0"/>
        <v>2527</v>
      </c>
      <c r="C7" s="28">
        <f t="shared" si="1"/>
        <v>1300</v>
      </c>
      <c r="D7" s="29">
        <f t="shared" si="2"/>
        <v>1227</v>
      </c>
      <c r="E7" s="27">
        <f t="shared" si="3"/>
        <v>2013</v>
      </c>
      <c r="F7" s="28">
        <v>1029</v>
      </c>
      <c r="G7" s="29">
        <v>984</v>
      </c>
      <c r="H7" s="27">
        <f t="shared" si="4"/>
        <v>260</v>
      </c>
      <c r="I7" s="28">
        <v>143</v>
      </c>
      <c r="J7" s="29">
        <v>117</v>
      </c>
      <c r="K7" s="27">
        <f t="shared" si="5"/>
        <v>254</v>
      </c>
      <c r="L7" s="28">
        <v>128</v>
      </c>
      <c r="M7" s="29">
        <v>126</v>
      </c>
      <c r="N7" s="38"/>
      <c r="O7" s="38"/>
    </row>
    <row r="8" spans="1:15" ht="12.75" customHeight="1">
      <c r="A8" s="6">
        <v>14</v>
      </c>
      <c r="B8" s="27">
        <f t="shared" si="0"/>
        <v>252</v>
      </c>
      <c r="C8" s="28">
        <f t="shared" si="1"/>
        <v>135</v>
      </c>
      <c r="D8" s="29">
        <f t="shared" si="2"/>
        <v>117</v>
      </c>
      <c r="E8" s="27">
        <f t="shared" si="3"/>
        <v>198</v>
      </c>
      <c r="F8" s="28">
        <v>107</v>
      </c>
      <c r="G8" s="29">
        <v>91</v>
      </c>
      <c r="H8" s="27">
        <f t="shared" si="4"/>
        <v>31</v>
      </c>
      <c r="I8" s="28">
        <v>18</v>
      </c>
      <c r="J8" s="29">
        <v>13</v>
      </c>
      <c r="K8" s="27">
        <f t="shared" si="5"/>
        <v>23</v>
      </c>
      <c r="L8" s="28">
        <v>10</v>
      </c>
      <c r="M8" s="29">
        <v>13</v>
      </c>
      <c r="N8" s="38"/>
      <c r="O8" s="38"/>
    </row>
    <row r="9" spans="1:15" ht="12.75" customHeight="1">
      <c r="A9" s="6" t="s">
        <v>171</v>
      </c>
      <c r="B9" s="27">
        <f t="shared" si="0"/>
        <v>985</v>
      </c>
      <c r="C9" s="28">
        <f t="shared" si="1"/>
        <v>500</v>
      </c>
      <c r="D9" s="29">
        <f t="shared" si="2"/>
        <v>485</v>
      </c>
      <c r="E9" s="27">
        <f t="shared" si="3"/>
        <v>802</v>
      </c>
      <c r="F9" s="28">
        <v>400</v>
      </c>
      <c r="G9" s="29">
        <v>402</v>
      </c>
      <c r="H9" s="27">
        <f t="shared" si="4"/>
        <v>84</v>
      </c>
      <c r="I9" s="28">
        <v>47</v>
      </c>
      <c r="J9" s="29">
        <v>37</v>
      </c>
      <c r="K9" s="27">
        <f t="shared" si="5"/>
        <v>99</v>
      </c>
      <c r="L9" s="28">
        <v>53</v>
      </c>
      <c r="M9" s="29">
        <v>46</v>
      </c>
      <c r="N9" s="38"/>
      <c r="O9" s="38"/>
    </row>
    <row r="10" spans="1:15" ht="12.75" customHeight="1">
      <c r="A10" s="6" t="s">
        <v>172</v>
      </c>
      <c r="B10" s="27">
        <f t="shared" si="0"/>
        <v>895</v>
      </c>
      <c r="C10" s="28">
        <f t="shared" si="1"/>
        <v>430</v>
      </c>
      <c r="D10" s="29">
        <f t="shared" si="2"/>
        <v>465</v>
      </c>
      <c r="E10" s="27">
        <f t="shared" si="3"/>
        <v>730</v>
      </c>
      <c r="F10" s="28">
        <v>356</v>
      </c>
      <c r="G10" s="29">
        <v>374</v>
      </c>
      <c r="H10" s="27">
        <f t="shared" si="4"/>
        <v>73</v>
      </c>
      <c r="I10" s="28">
        <v>26</v>
      </c>
      <c r="J10" s="29">
        <v>47</v>
      </c>
      <c r="K10" s="27">
        <f t="shared" si="5"/>
        <v>92</v>
      </c>
      <c r="L10" s="28">
        <v>48</v>
      </c>
      <c r="M10" s="29">
        <v>44</v>
      </c>
      <c r="N10" s="38"/>
      <c r="O10" s="38"/>
    </row>
    <row r="11" spans="1:15" s="21" customFormat="1" ht="12.75" customHeight="1">
      <c r="A11" s="20" t="s">
        <v>173</v>
      </c>
      <c r="B11" s="30">
        <f t="shared" si="0"/>
        <v>1311</v>
      </c>
      <c r="C11" s="31">
        <f t="shared" si="1"/>
        <v>1311</v>
      </c>
      <c r="D11" s="43" t="s">
        <v>210</v>
      </c>
      <c r="E11" s="30">
        <f t="shared" si="3"/>
        <v>1057</v>
      </c>
      <c r="F11" s="31">
        <v>1057</v>
      </c>
      <c r="G11" s="43" t="s">
        <v>210</v>
      </c>
      <c r="H11" s="30">
        <f t="shared" si="4"/>
        <v>122</v>
      </c>
      <c r="I11" s="31">
        <v>122</v>
      </c>
      <c r="J11" s="43" t="s">
        <v>210</v>
      </c>
      <c r="K11" s="30">
        <f t="shared" si="5"/>
        <v>132</v>
      </c>
      <c r="L11" s="31">
        <v>132</v>
      </c>
      <c r="M11" s="44" t="s">
        <v>210</v>
      </c>
      <c r="N11" s="39"/>
      <c r="O11" s="39"/>
    </row>
    <row r="12" spans="1:15" s="21" customFormat="1" ht="12.75" customHeight="1">
      <c r="A12" s="20" t="s">
        <v>174</v>
      </c>
      <c r="B12" s="30">
        <f t="shared" si="0"/>
        <v>1180</v>
      </c>
      <c r="C12" s="31">
        <f t="shared" si="1"/>
        <v>1180</v>
      </c>
      <c r="D12" s="43" t="s">
        <v>210</v>
      </c>
      <c r="E12" s="30">
        <f t="shared" si="3"/>
        <v>920</v>
      </c>
      <c r="F12" s="31">
        <v>920</v>
      </c>
      <c r="G12" s="43" t="s">
        <v>210</v>
      </c>
      <c r="H12" s="30">
        <f t="shared" si="4"/>
        <v>144</v>
      </c>
      <c r="I12" s="31">
        <v>144</v>
      </c>
      <c r="J12" s="43" t="s">
        <v>210</v>
      </c>
      <c r="K12" s="30">
        <f t="shared" si="5"/>
        <v>116</v>
      </c>
      <c r="L12" s="31">
        <v>116</v>
      </c>
      <c r="M12" s="44" t="s">
        <v>210</v>
      </c>
      <c r="N12" s="39"/>
      <c r="O12" s="39"/>
    </row>
    <row r="13" spans="1:15" s="21" customFormat="1" ht="12.75" customHeight="1">
      <c r="A13" s="20" t="s">
        <v>175</v>
      </c>
      <c r="B13" s="30">
        <f t="shared" si="0"/>
        <v>1473</v>
      </c>
      <c r="C13" s="43" t="s">
        <v>210</v>
      </c>
      <c r="D13" s="32">
        <f t="shared" si="2"/>
        <v>1473</v>
      </c>
      <c r="E13" s="30">
        <f t="shared" si="3"/>
        <v>1156</v>
      </c>
      <c r="F13" s="43" t="s">
        <v>210</v>
      </c>
      <c r="G13" s="32">
        <v>1156</v>
      </c>
      <c r="H13" s="30">
        <f t="shared" si="4"/>
        <v>177</v>
      </c>
      <c r="I13" s="43" t="s">
        <v>210</v>
      </c>
      <c r="J13" s="32">
        <v>177</v>
      </c>
      <c r="K13" s="30">
        <f t="shared" si="5"/>
        <v>140</v>
      </c>
      <c r="L13" s="43" t="s">
        <v>210</v>
      </c>
      <c r="M13" s="32">
        <v>140</v>
      </c>
      <c r="N13" s="39"/>
      <c r="O13" s="39"/>
    </row>
    <row r="14" spans="1:15" s="21" customFormat="1" ht="12.75" customHeight="1">
      <c r="A14" s="20" t="s">
        <v>176</v>
      </c>
      <c r="B14" s="30">
        <f t="shared" si="0"/>
        <v>852</v>
      </c>
      <c r="C14" s="43" t="s">
        <v>210</v>
      </c>
      <c r="D14" s="32">
        <f t="shared" si="2"/>
        <v>852</v>
      </c>
      <c r="E14" s="30">
        <f t="shared" si="3"/>
        <v>665</v>
      </c>
      <c r="F14" s="43" t="s">
        <v>210</v>
      </c>
      <c r="G14" s="32">
        <v>665</v>
      </c>
      <c r="H14" s="30">
        <f t="shared" si="4"/>
        <v>84</v>
      </c>
      <c r="I14" s="43" t="s">
        <v>210</v>
      </c>
      <c r="J14" s="32">
        <v>84</v>
      </c>
      <c r="K14" s="30">
        <f t="shared" si="5"/>
        <v>103</v>
      </c>
      <c r="L14" s="43" t="s">
        <v>210</v>
      </c>
      <c r="M14" s="32">
        <v>103</v>
      </c>
      <c r="N14" s="39"/>
      <c r="O14" s="39"/>
    </row>
    <row r="15" spans="1:15" ht="12.75" customHeight="1">
      <c r="A15" s="6" t="s">
        <v>177</v>
      </c>
      <c r="B15" s="27">
        <f t="shared" si="0"/>
        <v>416</v>
      </c>
      <c r="C15" s="28">
        <f t="shared" si="1"/>
        <v>199</v>
      </c>
      <c r="D15" s="29">
        <f t="shared" si="2"/>
        <v>217</v>
      </c>
      <c r="E15" s="27">
        <f t="shared" si="3"/>
        <v>321</v>
      </c>
      <c r="F15" s="28">
        <v>153</v>
      </c>
      <c r="G15" s="29">
        <v>168</v>
      </c>
      <c r="H15" s="27">
        <f t="shared" si="4"/>
        <v>47</v>
      </c>
      <c r="I15" s="28">
        <v>18</v>
      </c>
      <c r="J15" s="29">
        <v>29</v>
      </c>
      <c r="K15" s="27">
        <f t="shared" si="5"/>
        <v>48</v>
      </c>
      <c r="L15" s="28">
        <v>28</v>
      </c>
      <c r="M15" s="29">
        <v>20</v>
      </c>
      <c r="N15" s="38"/>
      <c r="O15" s="38"/>
    </row>
    <row r="16" spans="1:15" ht="12.75" customHeight="1">
      <c r="A16" s="6" t="s">
        <v>178</v>
      </c>
      <c r="B16" s="27">
        <f t="shared" si="0"/>
        <v>307</v>
      </c>
      <c r="C16" s="28">
        <f t="shared" si="1"/>
        <v>142</v>
      </c>
      <c r="D16" s="29">
        <f t="shared" si="2"/>
        <v>165</v>
      </c>
      <c r="E16" s="27">
        <f t="shared" si="3"/>
        <v>244</v>
      </c>
      <c r="F16" s="28">
        <v>102</v>
      </c>
      <c r="G16" s="29">
        <v>142</v>
      </c>
      <c r="H16" s="27">
        <f t="shared" si="4"/>
        <v>26</v>
      </c>
      <c r="I16" s="28">
        <v>19</v>
      </c>
      <c r="J16" s="29">
        <v>7</v>
      </c>
      <c r="K16" s="27">
        <f t="shared" si="5"/>
        <v>37</v>
      </c>
      <c r="L16" s="28">
        <v>21</v>
      </c>
      <c r="M16" s="29">
        <v>16</v>
      </c>
      <c r="N16" s="38"/>
      <c r="O16" s="38"/>
    </row>
    <row r="17" spans="1:15" ht="12.75" customHeight="1">
      <c r="A17" s="6" t="s">
        <v>212</v>
      </c>
      <c r="B17" s="27">
        <f t="shared" si="0"/>
        <v>459</v>
      </c>
      <c r="C17" s="28">
        <f t="shared" si="1"/>
        <v>174</v>
      </c>
      <c r="D17" s="29">
        <f t="shared" si="2"/>
        <v>285</v>
      </c>
      <c r="E17" s="27">
        <f t="shared" si="3"/>
        <v>348</v>
      </c>
      <c r="F17" s="28">
        <v>130</v>
      </c>
      <c r="G17" s="29">
        <v>218</v>
      </c>
      <c r="H17" s="27">
        <f t="shared" si="4"/>
        <v>55</v>
      </c>
      <c r="I17" s="28">
        <v>20</v>
      </c>
      <c r="J17" s="29">
        <v>35</v>
      </c>
      <c r="K17" s="27">
        <f t="shared" si="5"/>
        <v>56</v>
      </c>
      <c r="L17" s="28">
        <v>24</v>
      </c>
      <c r="M17" s="29">
        <v>32</v>
      </c>
      <c r="N17" s="38"/>
      <c r="O17" s="38"/>
    </row>
    <row r="18" spans="1:15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38"/>
      <c r="O18" s="38"/>
    </row>
    <row r="19" spans="1:15" ht="12.75" customHeight="1">
      <c r="A19" s="7" t="s">
        <v>0</v>
      </c>
      <c r="B19" s="24">
        <f>SUM(B5:B18)</f>
        <v>12651</v>
      </c>
      <c r="C19" s="25">
        <f t="shared" si="1"/>
        <v>6373</v>
      </c>
      <c r="D19" s="36">
        <f t="shared" si="2"/>
        <v>6278</v>
      </c>
      <c r="E19" s="24">
        <f aca="true" t="shared" si="6" ref="E19:M19">SUM(E5:E18)</f>
        <v>10041</v>
      </c>
      <c r="F19" s="25">
        <f t="shared" si="6"/>
        <v>5050</v>
      </c>
      <c r="G19" s="26">
        <f t="shared" si="6"/>
        <v>4991</v>
      </c>
      <c r="H19" s="24">
        <f t="shared" si="6"/>
        <v>1306</v>
      </c>
      <c r="I19" s="25">
        <f t="shared" si="6"/>
        <v>651</v>
      </c>
      <c r="J19" s="26">
        <f t="shared" si="6"/>
        <v>655</v>
      </c>
      <c r="K19" s="24">
        <f t="shared" si="6"/>
        <v>1304</v>
      </c>
      <c r="L19" s="25">
        <f t="shared" si="6"/>
        <v>672</v>
      </c>
      <c r="M19" s="26">
        <f t="shared" si="6"/>
        <v>632</v>
      </c>
      <c r="N19" s="38"/>
      <c r="O19" s="38"/>
    </row>
    <row r="20" spans="1:15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8"/>
      <c r="O20" s="38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2:15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2" sqref="E22:G22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2" t="s">
        <v>192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2" ht="12.75" customHeight="1">
      <c r="A5" s="4" t="s">
        <v>3</v>
      </c>
      <c r="B5" s="27">
        <f aca="true" t="shared" si="0" ref="B5:B20">SUM(E5,H5)</f>
        <v>1902</v>
      </c>
      <c r="C5" s="25">
        <f aca="true" t="shared" si="1" ref="C5:C20">SUM(F5,I5)</f>
        <v>966</v>
      </c>
      <c r="D5" s="26">
        <f aca="true" t="shared" si="2" ref="D5:D20">SUM(G5,J5)</f>
        <v>936</v>
      </c>
      <c r="E5" s="27">
        <f>SUM(F5:G5)</f>
        <v>1743</v>
      </c>
      <c r="F5" s="28">
        <v>885</v>
      </c>
      <c r="G5" s="29">
        <v>858</v>
      </c>
      <c r="H5" s="27">
        <f>SUM(I5:J5)</f>
        <v>159</v>
      </c>
      <c r="I5" s="28">
        <v>81</v>
      </c>
      <c r="J5" s="29">
        <v>78</v>
      </c>
      <c r="K5" s="38"/>
      <c r="L5" s="38"/>
    </row>
    <row r="6" spans="1:12" ht="12.75" customHeight="1">
      <c r="A6" s="4" t="s">
        <v>7</v>
      </c>
      <c r="B6" s="27">
        <f t="shared" si="0"/>
        <v>1608</v>
      </c>
      <c r="C6" s="28">
        <f t="shared" si="1"/>
        <v>828</v>
      </c>
      <c r="D6" s="29">
        <f t="shared" si="2"/>
        <v>780</v>
      </c>
      <c r="E6" s="27">
        <f aca="true" t="shared" si="3" ref="E6:E21">SUM(F6:G6)</f>
        <v>1469</v>
      </c>
      <c r="F6" s="28">
        <v>761</v>
      </c>
      <c r="G6" s="29">
        <v>708</v>
      </c>
      <c r="H6" s="27">
        <f aca="true" t="shared" si="4" ref="H6:H22">SUM(I6:J6)</f>
        <v>139</v>
      </c>
      <c r="I6" s="28">
        <v>67</v>
      </c>
      <c r="J6" s="29">
        <v>72</v>
      </c>
      <c r="K6" s="38"/>
      <c r="L6" s="38"/>
    </row>
    <row r="7" spans="1:12" ht="12.75" customHeight="1">
      <c r="A7" s="4" t="s">
        <v>8</v>
      </c>
      <c r="B7" s="27">
        <f t="shared" si="0"/>
        <v>1606</v>
      </c>
      <c r="C7" s="28">
        <f t="shared" si="1"/>
        <v>809</v>
      </c>
      <c r="D7" s="29">
        <f t="shared" si="2"/>
        <v>797</v>
      </c>
      <c r="E7" s="27">
        <f t="shared" si="3"/>
        <v>1475</v>
      </c>
      <c r="F7" s="28">
        <v>741</v>
      </c>
      <c r="G7" s="29">
        <v>734</v>
      </c>
      <c r="H7" s="27">
        <f t="shared" si="4"/>
        <v>131</v>
      </c>
      <c r="I7" s="28">
        <v>68</v>
      </c>
      <c r="J7" s="29">
        <v>63</v>
      </c>
      <c r="K7" s="38"/>
      <c r="L7" s="38"/>
    </row>
    <row r="8" spans="1:12" ht="12.75" customHeight="1">
      <c r="A8" s="5" t="s">
        <v>9</v>
      </c>
      <c r="B8" s="27">
        <f t="shared" si="0"/>
        <v>1446</v>
      </c>
      <c r="C8" s="28">
        <f t="shared" si="1"/>
        <v>749</v>
      </c>
      <c r="D8" s="29">
        <f t="shared" si="2"/>
        <v>697</v>
      </c>
      <c r="E8" s="27">
        <f t="shared" si="3"/>
        <v>1320</v>
      </c>
      <c r="F8" s="28">
        <v>685</v>
      </c>
      <c r="G8" s="29">
        <v>635</v>
      </c>
      <c r="H8" s="27">
        <f t="shared" si="4"/>
        <v>126</v>
      </c>
      <c r="I8" s="28">
        <v>64</v>
      </c>
      <c r="J8" s="29">
        <v>62</v>
      </c>
      <c r="K8" s="38"/>
      <c r="L8" s="38"/>
    </row>
    <row r="9" spans="1:12" ht="12.75" customHeight="1">
      <c r="A9" s="5" t="s">
        <v>10</v>
      </c>
      <c r="B9" s="27">
        <f t="shared" si="0"/>
        <v>1284</v>
      </c>
      <c r="C9" s="28">
        <f t="shared" si="1"/>
        <v>610</v>
      </c>
      <c r="D9" s="29">
        <f t="shared" si="2"/>
        <v>674</v>
      </c>
      <c r="E9" s="27">
        <f t="shared" si="3"/>
        <v>1157</v>
      </c>
      <c r="F9" s="28">
        <v>558</v>
      </c>
      <c r="G9" s="29">
        <v>599</v>
      </c>
      <c r="H9" s="27">
        <f t="shared" si="4"/>
        <v>127</v>
      </c>
      <c r="I9" s="28">
        <v>52</v>
      </c>
      <c r="J9" s="29">
        <v>75</v>
      </c>
      <c r="K9" s="38"/>
      <c r="L9" s="38"/>
    </row>
    <row r="10" spans="1:12" ht="12.75" customHeight="1">
      <c r="A10" s="5" t="s">
        <v>11</v>
      </c>
      <c r="B10" s="27">
        <f t="shared" si="0"/>
        <v>1028</v>
      </c>
      <c r="C10" s="28">
        <f t="shared" si="1"/>
        <v>467</v>
      </c>
      <c r="D10" s="29">
        <f t="shared" si="2"/>
        <v>561</v>
      </c>
      <c r="E10" s="27">
        <f t="shared" si="3"/>
        <v>938</v>
      </c>
      <c r="F10" s="28">
        <v>415</v>
      </c>
      <c r="G10" s="29">
        <v>523</v>
      </c>
      <c r="H10" s="27">
        <f t="shared" si="4"/>
        <v>90</v>
      </c>
      <c r="I10" s="28">
        <v>52</v>
      </c>
      <c r="J10" s="29">
        <v>38</v>
      </c>
      <c r="K10" s="38"/>
      <c r="L10" s="38"/>
    </row>
    <row r="11" spans="1:12" ht="12.75" customHeight="1">
      <c r="A11" s="5" t="s">
        <v>12</v>
      </c>
      <c r="B11" s="27">
        <f t="shared" si="0"/>
        <v>812</v>
      </c>
      <c r="C11" s="28">
        <f t="shared" si="1"/>
        <v>357</v>
      </c>
      <c r="D11" s="29">
        <f t="shared" si="2"/>
        <v>455</v>
      </c>
      <c r="E11" s="27">
        <f t="shared" si="3"/>
        <v>748</v>
      </c>
      <c r="F11" s="28">
        <v>330</v>
      </c>
      <c r="G11" s="29">
        <v>418</v>
      </c>
      <c r="H11" s="27">
        <f t="shared" si="4"/>
        <v>64</v>
      </c>
      <c r="I11" s="28">
        <v>27</v>
      </c>
      <c r="J11" s="29">
        <v>37</v>
      </c>
      <c r="K11" s="38"/>
      <c r="L11" s="38"/>
    </row>
    <row r="12" spans="1:12" ht="12.75" customHeight="1">
      <c r="A12" s="5" t="s">
        <v>13</v>
      </c>
      <c r="B12" s="27">
        <f t="shared" si="0"/>
        <v>803</v>
      </c>
      <c r="C12" s="28">
        <f t="shared" si="1"/>
        <v>349</v>
      </c>
      <c r="D12" s="29">
        <f t="shared" si="2"/>
        <v>454</v>
      </c>
      <c r="E12" s="27">
        <f t="shared" si="3"/>
        <v>731</v>
      </c>
      <c r="F12" s="28">
        <v>326</v>
      </c>
      <c r="G12" s="29">
        <v>405</v>
      </c>
      <c r="H12" s="27">
        <f t="shared" si="4"/>
        <v>72</v>
      </c>
      <c r="I12" s="28">
        <v>23</v>
      </c>
      <c r="J12" s="29">
        <v>49</v>
      </c>
      <c r="K12" s="38"/>
      <c r="L12" s="38"/>
    </row>
    <row r="13" spans="1:12" ht="12.75" customHeight="1">
      <c r="A13" s="5" t="s">
        <v>14</v>
      </c>
      <c r="B13" s="27">
        <f t="shared" si="0"/>
        <v>753</v>
      </c>
      <c r="C13" s="28">
        <f t="shared" si="1"/>
        <v>381</v>
      </c>
      <c r="D13" s="29">
        <f t="shared" si="2"/>
        <v>372</v>
      </c>
      <c r="E13" s="27">
        <f t="shared" si="3"/>
        <v>678</v>
      </c>
      <c r="F13" s="28">
        <v>342</v>
      </c>
      <c r="G13" s="29">
        <v>336</v>
      </c>
      <c r="H13" s="27">
        <f t="shared" si="4"/>
        <v>75</v>
      </c>
      <c r="I13" s="28">
        <v>39</v>
      </c>
      <c r="J13" s="29">
        <v>36</v>
      </c>
      <c r="K13" s="38"/>
      <c r="L13" s="38"/>
    </row>
    <row r="14" spans="1:12" ht="12.75" customHeight="1">
      <c r="A14" s="5" t="s">
        <v>15</v>
      </c>
      <c r="B14" s="27">
        <f t="shared" si="0"/>
        <v>720</v>
      </c>
      <c r="C14" s="28">
        <f t="shared" si="1"/>
        <v>353</v>
      </c>
      <c r="D14" s="29">
        <f t="shared" si="2"/>
        <v>367</v>
      </c>
      <c r="E14" s="27">
        <f t="shared" si="3"/>
        <v>655</v>
      </c>
      <c r="F14" s="28">
        <v>325</v>
      </c>
      <c r="G14" s="29">
        <v>330</v>
      </c>
      <c r="H14" s="27">
        <f t="shared" si="4"/>
        <v>65</v>
      </c>
      <c r="I14" s="28">
        <v>28</v>
      </c>
      <c r="J14" s="29">
        <v>37</v>
      </c>
      <c r="K14" s="38"/>
      <c r="L14" s="38"/>
    </row>
    <row r="15" spans="1:12" ht="12.75" customHeight="1">
      <c r="A15" s="5" t="s">
        <v>16</v>
      </c>
      <c r="B15" s="27">
        <f t="shared" si="0"/>
        <v>661</v>
      </c>
      <c r="C15" s="28">
        <f t="shared" si="1"/>
        <v>332</v>
      </c>
      <c r="D15" s="29">
        <f t="shared" si="2"/>
        <v>329</v>
      </c>
      <c r="E15" s="27">
        <f t="shared" si="3"/>
        <v>592</v>
      </c>
      <c r="F15" s="28">
        <v>299</v>
      </c>
      <c r="G15" s="29">
        <v>293</v>
      </c>
      <c r="H15" s="27">
        <f t="shared" si="4"/>
        <v>69</v>
      </c>
      <c r="I15" s="28">
        <v>33</v>
      </c>
      <c r="J15" s="29">
        <v>36</v>
      </c>
      <c r="K15" s="38"/>
      <c r="L15" s="38"/>
    </row>
    <row r="16" spans="1:12" ht="12.75" customHeight="1">
      <c r="A16" s="5" t="s">
        <v>17</v>
      </c>
      <c r="B16" s="27">
        <f t="shared" si="0"/>
        <v>514</v>
      </c>
      <c r="C16" s="28">
        <f t="shared" si="1"/>
        <v>244</v>
      </c>
      <c r="D16" s="29">
        <f t="shared" si="2"/>
        <v>270</v>
      </c>
      <c r="E16" s="27">
        <f t="shared" si="3"/>
        <v>447</v>
      </c>
      <c r="F16" s="28">
        <v>210</v>
      </c>
      <c r="G16" s="29">
        <v>237</v>
      </c>
      <c r="H16" s="27">
        <f t="shared" si="4"/>
        <v>67</v>
      </c>
      <c r="I16" s="28">
        <v>34</v>
      </c>
      <c r="J16" s="29">
        <v>33</v>
      </c>
      <c r="K16" s="38"/>
      <c r="L16" s="38"/>
    </row>
    <row r="17" spans="1:12" ht="12.75" customHeight="1">
      <c r="A17" s="5" t="s">
        <v>18</v>
      </c>
      <c r="B17" s="27">
        <f t="shared" si="0"/>
        <v>494</v>
      </c>
      <c r="C17" s="28">
        <f t="shared" si="1"/>
        <v>229</v>
      </c>
      <c r="D17" s="29">
        <f t="shared" si="2"/>
        <v>265</v>
      </c>
      <c r="E17" s="27">
        <f t="shared" si="3"/>
        <v>443</v>
      </c>
      <c r="F17" s="28">
        <v>204</v>
      </c>
      <c r="G17" s="29">
        <v>239</v>
      </c>
      <c r="H17" s="27">
        <f t="shared" si="4"/>
        <v>51</v>
      </c>
      <c r="I17" s="28">
        <v>25</v>
      </c>
      <c r="J17" s="29">
        <v>26</v>
      </c>
      <c r="K17" s="38"/>
      <c r="L17" s="38"/>
    </row>
    <row r="18" spans="1:12" ht="12.75" customHeight="1">
      <c r="A18" s="5" t="s">
        <v>19</v>
      </c>
      <c r="B18" s="27">
        <f t="shared" si="0"/>
        <v>348</v>
      </c>
      <c r="C18" s="28">
        <f t="shared" si="1"/>
        <v>148</v>
      </c>
      <c r="D18" s="29">
        <f t="shared" si="2"/>
        <v>200</v>
      </c>
      <c r="E18" s="27">
        <f t="shared" si="3"/>
        <v>302</v>
      </c>
      <c r="F18" s="28">
        <v>124</v>
      </c>
      <c r="G18" s="29">
        <v>178</v>
      </c>
      <c r="H18" s="27">
        <f t="shared" si="4"/>
        <v>46</v>
      </c>
      <c r="I18" s="28">
        <v>24</v>
      </c>
      <c r="J18" s="29">
        <v>22</v>
      </c>
      <c r="K18" s="38"/>
      <c r="L18" s="38"/>
    </row>
    <row r="19" spans="1:12" ht="12.75" customHeight="1">
      <c r="A19" s="5" t="s">
        <v>20</v>
      </c>
      <c r="B19" s="27">
        <f t="shared" si="0"/>
        <v>270</v>
      </c>
      <c r="C19" s="28">
        <f t="shared" si="1"/>
        <v>122</v>
      </c>
      <c r="D19" s="29">
        <f t="shared" si="2"/>
        <v>148</v>
      </c>
      <c r="E19" s="27">
        <f t="shared" si="3"/>
        <v>247</v>
      </c>
      <c r="F19" s="28">
        <v>113</v>
      </c>
      <c r="G19" s="29">
        <v>134</v>
      </c>
      <c r="H19" s="27">
        <f t="shared" si="4"/>
        <v>23</v>
      </c>
      <c r="I19" s="28">
        <v>9</v>
      </c>
      <c r="J19" s="29">
        <v>14</v>
      </c>
      <c r="K19" s="38"/>
      <c r="L19" s="38"/>
    </row>
    <row r="20" spans="1:12" ht="12.75" customHeight="1">
      <c r="A20" s="5" t="s">
        <v>21</v>
      </c>
      <c r="B20" s="27">
        <f t="shared" si="0"/>
        <v>139</v>
      </c>
      <c r="C20" s="28">
        <f t="shared" si="1"/>
        <v>51</v>
      </c>
      <c r="D20" s="29">
        <f t="shared" si="2"/>
        <v>88</v>
      </c>
      <c r="E20" s="27">
        <f t="shared" si="3"/>
        <v>123</v>
      </c>
      <c r="F20" s="28">
        <v>45</v>
      </c>
      <c r="G20" s="29">
        <v>78</v>
      </c>
      <c r="H20" s="27">
        <f t="shared" si="4"/>
        <v>16</v>
      </c>
      <c r="I20" s="28">
        <v>6</v>
      </c>
      <c r="J20" s="29">
        <v>10</v>
      </c>
      <c r="K20" s="38"/>
      <c r="L20" s="38"/>
    </row>
    <row r="21" spans="1:12" ht="12.75">
      <c r="A21" s="5" t="s">
        <v>22</v>
      </c>
      <c r="B21" s="27">
        <f aca="true" t="shared" si="5" ref="B21:D22">SUM(E21,H21)</f>
        <v>83</v>
      </c>
      <c r="C21" s="28">
        <f t="shared" si="5"/>
        <v>32</v>
      </c>
      <c r="D21" s="41">
        <f t="shared" si="5"/>
        <v>51</v>
      </c>
      <c r="E21" s="52">
        <f t="shared" si="3"/>
        <v>77</v>
      </c>
      <c r="F21" s="28">
        <v>28</v>
      </c>
      <c r="G21" s="29">
        <v>49</v>
      </c>
      <c r="H21" s="27">
        <f t="shared" si="4"/>
        <v>6</v>
      </c>
      <c r="I21" s="28">
        <v>4</v>
      </c>
      <c r="J21" s="41">
        <v>2</v>
      </c>
      <c r="K21" s="38"/>
      <c r="L21" s="38"/>
    </row>
    <row r="22" spans="1:12" ht="12.75">
      <c r="A22" s="6" t="s">
        <v>4</v>
      </c>
      <c r="B22" s="27">
        <f t="shared" si="5"/>
        <v>1</v>
      </c>
      <c r="C22" s="34">
        <f t="shared" si="5"/>
        <v>1</v>
      </c>
      <c r="D22" s="44" t="s">
        <v>210</v>
      </c>
      <c r="E22" s="53" t="s">
        <v>210</v>
      </c>
      <c r="F22" s="43" t="s">
        <v>210</v>
      </c>
      <c r="G22" s="43" t="s">
        <v>210</v>
      </c>
      <c r="H22" s="27">
        <f t="shared" si="4"/>
        <v>1</v>
      </c>
      <c r="I22" s="28">
        <v>1</v>
      </c>
      <c r="J22" s="44" t="s">
        <v>210</v>
      </c>
      <c r="K22" s="38"/>
      <c r="L22" s="38"/>
    </row>
    <row r="23" spans="1:12" ht="12.75">
      <c r="A23" s="7" t="s">
        <v>0</v>
      </c>
      <c r="B23" s="24">
        <f>SUM(C23:D23)</f>
        <v>14472</v>
      </c>
      <c r="C23" s="25">
        <f>SUM(C5:C22)</f>
        <v>7028</v>
      </c>
      <c r="D23" s="40">
        <f>SUM(D5:D22)</f>
        <v>7444</v>
      </c>
      <c r="E23" s="36">
        <f>SUM(F23:G23)</f>
        <v>13145</v>
      </c>
      <c r="F23" s="25">
        <f>SUM(F5:F22)</f>
        <v>6391</v>
      </c>
      <c r="G23" s="26">
        <f>SUM(G5:G22)</f>
        <v>6754</v>
      </c>
      <c r="H23" s="24">
        <f>SUM(I23:J23)</f>
        <v>1327</v>
      </c>
      <c r="I23" s="25">
        <f>SUM(I5:I22)</f>
        <v>637</v>
      </c>
      <c r="J23" s="40">
        <f>SUM(J5:J22)</f>
        <v>690</v>
      </c>
      <c r="K23" s="38"/>
      <c r="L23" s="38"/>
    </row>
    <row r="24" spans="1:12" ht="12.75">
      <c r="A24" s="9"/>
      <c r="B24" s="33"/>
      <c r="C24" s="34"/>
      <c r="D24" s="35"/>
      <c r="E24" s="33"/>
      <c r="F24" s="34"/>
      <c r="G24" s="35"/>
      <c r="H24" s="33"/>
      <c r="I24" s="34"/>
      <c r="J24" s="54"/>
      <c r="K24" s="38"/>
      <c r="L24" s="38"/>
    </row>
    <row r="25" spans="2:12" ht="12.7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2" ht="12.7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3 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1715</v>
      </c>
      <c r="C5" s="28">
        <v>861</v>
      </c>
      <c r="D5" s="29">
        <v>854</v>
      </c>
      <c r="E5" s="38"/>
    </row>
    <row r="6" spans="1:5" ht="12.75" customHeight="1">
      <c r="A6" s="4" t="s">
        <v>23</v>
      </c>
      <c r="B6" s="27">
        <f aca="true" t="shared" si="0" ref="B6:B23">SUM(C6:D6)</f>
        <v>1791</v>
      </c>
      <c r="C6" s="28">
        <v>914</v>
      </c>
      <c r="D6" s="29">
        <v>877</v>
      </c>
      <c r="E6" s="38"/>
    </row>
    <row r="7" spans="1:5" ht="12.75" customHeight="1">
      <c r="A7" s="4" t="s">
        <v>24</v>
      </c>
      <c r="B7" s="27">
        <f t="shared" si="0"/>
        <v>1537</v>
      </c>
      <c r="C7" s="28">
        <v>784</v>
      </c>
      <c r="D7" s="29">
        <v>753</v>
      </c>
      <c r="E7" s="38"/>
    </row>
    <row r="8" spans="1:5" ht="12.75" customHeight="1">
      <c r="A8" s="5" t="s">
        <v>25</v>
      </c>
      <c r="B8" s="27">
        <f t="shared" si="0"/>
        <v>1254</v>
      </c>
      <c r="C8" s="28">
        <v>628</v>
      </c>
      <c r="D8" s="29">
        <v>626</v>
      </c>
      <c r="E8" s="38"/>
    </row>
    <row r="9" spans="1:5" ht="12.75" customHeight="1">
      <c r="A9" s="5" t="s">
        <v>26</v>
      </c>
      <c r="B9" s="27">
        <f t="shared" si="0"/>
        <v>1261</v>
      </c>
      <c r="C9" s="28">
        <v>615</v>
      </c>
      <c r="D9" s="29">
        <v>646</v>
      </c>
      <c r="E9" s="38"/>
    </row>
    <row r="10" spans="1:5" ht="12.75" customHeight="1">
      <c r="A10" s="5" t="s">
        <v>27</v>
      </c>
      <c r="B10" s="27">
        <f t="shared" si="0"/>
        <v>1153</v>
      </c>
      <c r="C10" s="28">
        <v>561</v>
      </c>
      <c r="D10" s="29">
        <v>592</v>
      </c>
      <c r="E10" s="38"/>
    </row>
    <row r="11" spans="1:5" ht="12.75" customHeight="1">
      <c r="A11" s="5" t="s">
        <v>28</v>
      </c>
      <c r="B11" s="27">
        <f t="shared" si="0"/>
        <v>975</v>
      </c>
      <c r="C11" s="28">
        <v>460</v>
      </c>
      <c r="D11" s="29">
        <v>515</v>
      </c>
      <c r="E11" s="38"/>
    </row>
    <row r="12" spans="1:5" ht="12.75" customHeight="1">
      <c r="A12" s="5" t="s">
        <v>29</v>
      </c>
      <c r="B12" s="27">
        <f t="shared" si="0"/>
        <v>778</v>
      </c>
      <c r="C12" s="28">
        <v>335</v>
      </c>
      <c r="D12" s="29">
        <v>443</v>
      </c>
      <c r="E12" s="38"/>
    </row>
    <row r="13" spans="1:5" ht="12.75" customHeight="1">
      <c r="A13" s="5" t="s">
        <v>30</v>
      </c>
      <c r="B13" s="27">
        <f t="shared" si="0"/>
        <v>761</v>
      </c>
      <c r="C13" s="28">
        <v>329</v>
      </c>
      <c r="D13" s="29">
        <v>432</v>
      </c>
      <c r="E13" s="38"/>
    </row>
    <row r="14" spans="1:5" ht="12.75" customHeight="1">
      <c r="A14" s="5" t="s">
        <v>31</v>
      </c>
      <c r="B14" s="27">
        <f t="shared" si="0"/>
        <v>697</v>
      </c>
      <c r="C14" s="28">
        <v>352</v>
      </c>
      <c r="D14" s="29">
        <v>345</v>
      </c>
      <c r="E14" s="38"/>
    </row>
    <row r="15" spans="1:5" ht="12.75" customHeight="1">
      <c r="A15" s="5" t="s">
        <v>32</v>
      </c>
      <c r="B15" s="27">
        <f t="shared" si="0"/>
        <v>675</v>
      </c>
      <c r="C15" s="28">
        <v>326</v>
      </c>
      <c r="D15" s="29">
        <v>349</v>
      </c>
      <c r="E15" s="38"/>
    </row>
    <row r="16" spans="1:5" ht="12.75" customHeight="1">
      <c r="A16" s="5" t="s">
        <v>33</v>
      </c>
      <c r="B16" s="27">
        <f t="shared" si="0"/>
        <v>626</v>
      </c>
      <c r="C16" s="28">
        <v>310</v>
      </c>
      <c r="D16" s="29">
        <v>316</v>
      </c>
      <c r="E16" s="38"/>
    </row>
    <row r="17" spans="1:5" ht="12.75" customHeight="1">
      <c r="A17" s="5" t="s">
        <v>34</v>
      </c>
      <c r="B17" s="27">
        <f t="shared" si="0"/>
        <v>476</v>
      </c>
      <c r="C17" s="28">
        <v>225</v>
      </c>
      <c r="D17" s="29">
        <v>251</v>
      </c>
      <c r="E17" s="38"/>
    </row>
    <row r="18" spans="1:5" ht="12.75" customHeight="1">
      <c r="A18" s="5" t="s">
        <v>35</v>
      </c>
      <c r="B18" s="27">
        <f t="shared" si="0"/>
        <v>415</v>
      </c>
      <c r="C18" s="28">
        <v>182</v>
      </c>
      <c r="D18" s="29">
        <v>233</v>
      </c>
      <c r="E18" s="38"/>
    </row>
    <row r="19" spans="1:5" ht="12.75" customHeight="1">
      <c r="A19" s="5" t="s">
        <v>36</v>
      </c>
      <c r="B19" s="27">
        <f t="shared" si="0"/>
        <v>277</v>
      </c>
      <c r="C19" s="28">
        <v>115</v>
      </c>
      <c r="D19" s="29">
        <v>162</v>
      </c>
      <c r="E19" s="38"/>
    </row>
    <row r="20" spans="1:5" ht="12.75" customHeight="1">
      <c r="A20" s="5" t="s">
        <v>37</v>
      </c>
      <c r="B20" s="27">
        <f t="shared" si="0"/>
        <v>157</v>
      </c>
      <c r="C20" s="28">
        <v>62</v>
      </c>
      <c r="D20" s="29">
        <v>95</v>
      </c>
      <c r="E20" s="38"/>
    </row>
    <row r="21" spans="1:5" ht="12.75">
      <c r="A21" s="5" t="s">
        <v>38</v>
      </c>
      <c r="B21" s="27">
        <f t="shared" si="0"/>
        <v>68</v>
      </c>
      <c r="C21" s="28">
        <v>22</v>
      </c>
      <c r="D21" s="29">
        <v>46</v>
      </c>
      <c r="E21" s="38"/>
    </row>
    <row r="22" spans="1:5" ht="12.75">
      <c r="A22" s="5" t="s">
        <v>39</v>
      </c>
      <c r="B22" s="27">
        <f t="shared" si="0"/>
        <v>23</v>
      </c>
      <c r="C22" s="28">
        <v>6</v>
      </c>
      <c r="D22" s="41">
        <v>17</v>
      </c>
      <c r="E22" s="38"/>
    </row>
    <row r="23" spans="1:5" ht="12.75">
      <c r="A23" s="5" t="s">
        <v>40</v>
      </c>
      <c r="B23" s="27">
        <f t="shared" si="0"/>
        <v>4</v>
      </c>
      <c r="C23" s="28">
        <v>1</v>
      </c>
      <c r="D23" s="41">
        <v>3</v>
      </c>
      <c r="E23" s="38"/>
    </row>
    <row r="24" spans="1:5" ht="12.75">
      <c r="A24" s="5" t="s">
        <v>41</v>
      </c>
      <c r="B24" s="53" t="s">
        <v>210</v>
      </c>
      <c r="C24" s="43" t="s">
        <v>210</v>
      </c>
      <c r="D24" s="44" t="s">
        <v>210</v>
      </c>
      <c r="E24" s="38"/>
    </row>
    <row r="25" spans="1:5" ht="12.75">
      <c r="A25" s="6" t="s">
        <v>4</v>
      </c>
      <c r="B25" s="53" t="s">
        <v>210</v>
      </c>
      <c r="C25" s="43" t="s">
        <v>210</v>
      </c>
      <c r="D25" s="44" t="s">
        <v>210</v>
      </c>
      <c r="E25" s="38"/>
    </row>
    <row r="26" spans="1:5" ht="12.75">
      <c r="A26" s="7" t="s">
        <v>0</v>
      </c>
      <c r="B26" s="24">
        <f>SUM(C26:D26)</f>
        <v>14643</v>
      </c>
      <c r="C26" s="25">
        <f>SUM(C5:C25)</f>
        <v>7088</v>
      </c>
      <c r="D26" s="40">
        <f>SUM(D5:D25)</f>
        <v>7555</v>
      </c>
      <c r="E26" s="38"/>
    </row>
    <row r="27" spans="1:5" ht="12.75">
      <c r="A27" s="9"/>
      <c r="B27" s="33"/>
      <c r="C27" s="34"/>
      <c r="D27" s="35"/>
      <c r="E27" s="38"/>
    </row>
    <row r="28" spans="2:5" ht="12.7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1402</v>
      </c>
      <c r="C5" s="28">
        <v>686</v>
      </c>
      <c r="D5" s="29">
        <v>716</v>
      </c>
      <c r="E5" s="38"/>
    </row>
    <row r="6" spans="1:5" ht="12.75" customHeight="1">
      <c r="A6" s="4" t="s">
        <v>42</v>
      </c>
      <c r="B6" s="27">
        <f aca="true" t="shared" si="0" ref="B6:B23">SUM(C6:D6)</f>
        <v>1689</v>
      </c>
      <c r="C6" s="28">
        <v>859</v>
      </c>
      <c r="D6" s="29">
        <v>830</v>
      </c>
      <c r="E6" s="38"/>
    </row>
    <row r="7" spans="1:5" ht="12.75" customHeight="1">
      <c r="A7" s="4" t="s">
        <v>43</v>
      </c>
      <c r="B7" s="27">
        <f t="shared" si="0"/>
        <v>1775</v>
      </c>
      <c r="C7" s="28">
        <v>897</v>
      </c>
      <c r="D7" s="29">
        <v>878</v>
      </c>
      <c r="E7" s="38"/>
    </row>
    <row r="8" spans="1:5" ht="12.75" customHeight="1">
      <c r="A8" s="5" t="s">
        <v>44</v>
      </c>
      <c r="B8" s="27">
        <f t="shared" si="0"/>
        <v>988</v>
      </c>
      <c r="C8" s="28">
        <v>500</v>
      </c>
      <c r="D8" s="29">
        <v>488</v>
      </c>
      <c r="E8" s="38"/>
    </row>
    <row r="9" spans="1:5" ht="12.75" customHeight="1">
      <c r="A9" s="5" t="s">
        <v>45</v>
      </c>
      <c r="B9" s="27">
        <f t="shared" si="0"/>
        <v>941</v>
      </c>
      <c r="C9" s="28">
        <v>428</v>
      </c>
      <c r="D9" s="29">
        <v>513</v>
      </c>
      <c r="E9" s="38"/>
    </row>
    <row r="10" spans="1:5" ht="12.75" customHeight="1">
      <c r="A10" s="5" t="s">
        <v>46</v>
      </c>
      <c r="B10" s="27">
        <f t="shared" si="0"/>
        <v>1100</v>
      </c>
      <c r="C10" s="28">
        <v>523</v>
      </c>
      <c r="D10" s="29">
        <v>577</v>
      </c>
      <c r="E10" s="38"/>
    </row>
    <row r="11" spans="1:5" ht="12.75" customHeight="1">
      <c r="A11" s="5" t="s">
        <v>47</v>
      </c>
      <c r="B11" s="27">
        <f t="shared" si="0"/>
        <v>1108</v>
      </c>
      <c r="C11" s="28">
        <v>548</v>
      </c>
      <c r="D11" s="29">
        <v>560</v>
      </c>
      <c r="E11" s="38"/>
    </row>
    <row r="12" spans="1:5" ht="12.75" customHeight="1">
      <c r="A12" s="5" t="s">
        <v>48</v>
      </c>
      <c r="B12" s="27">
        <f t="shared" si="0"/>
        <v>954</v>
      </c>
      <c r="C12" s="28">
        <v>433</v>
      </c>
      <c r="D12" s="29">
        <v>521</v>
      </c>
      <c r="E12" s="38"/>
    </row>
    <row r="13" spans="1:5" ht="12.75" customHeight="1">
      <c r="A13" s="5" t="s">
        <v>49</v>
      </c>
      <c r="B13" s="27">
        <f t="shared" si="0"/>
        <v>739</v>
      </c>
      <c r="C13" s="28">
        <v>323</v>
      </c>
      <c r="D13" s="29">
        <v>416</v>
      </c>
      <c r="E13" s="38"/>
    </row>
    <row r="14" spans="1:5" ht="12.75" customHeight="1">
      <c r="A14" s="5" t="s">
        <v>50</v>
      </c>
      <c r="B14" s="27">
        <f t="shared" si="0"/>
        <v>740</v>
      </c>
      <c r="C14" s="28">
        <v>317</v>
      </c>
      <c r="D14" s="29">
        <v>423</v>
      </c>
      <c r="E14" s="38"/>
    </row>
    <row r="15" spans="1:5" ht="12.75" customHeight="1">
      <c r="A15" s="5" t="s">
        <v>51</v>
      </c>
      <c r="B15" s="27">
        <f t="shared" si="0"/>
        <v>675</v>
      </c>
      <c r="C15" s="28">
        <v>344</v>
      </c>
      <c r="D15" s="29">
        <v>331</v>
      </c>
      <c r="E15" s="38"/>
    </row>
    <row r="16" spans="1:5" ht="12.75" customHeight="1">
      <c r="A16" s="5" t="s">
        <v>52</v>
      </c>
      <c r="B16" s="27">
        <f t="shared" si="0"/>
        <v>632</v>
      </c>
      <c r="C16" s="28">
        <v>297</v>
      </c>
      <c r="D16" s="29">
        <v>335</v>
      </c>
      <c r="E16" s="38"/>
    </row>
    <row r="17" spans="1:5" ht="12.75" customHeight="1">
      <c r="A17" s="5" t="s">
        <v>53</v>
      </c>
      <c r="B17" s="27">
        <f t="shared" si="0"/>
        <v>567</v>
      </c>
      <c r="C17" s="28">
        <v>278</v>
      </c>
      <c r="D17" s="29">
        <v>289</v>
      </c>
      <c r="E17" s="38"/>
    </row>
    <row r="18" spans="1:5" ht="12.75" customHeight="1">
      <c r="A18" s="5" t="s">
        <v>54</v>
      </c>
      <c r="B18" s="27">
        <f t="shared" si="0"/>
        <v>421</v>
      </c>
      <c r="C18" s="28">
        <v>193</v>
      </c>
      <c r="D18" s="29">
        <v>228</v>
      </c>
      <c r="E18" s="38"/>
    </row>
    <row r="19" spans="1:5" ht="12.75" customHeight="1">
      <c r="A19" s="5" t="s">
        <v>55</v>
      </c>
      <c r="B19" s="27">
        <f t="shared" si="0"/>
        <v>338</v>
      </c>
      <c r="C19" s="28">
        <v>144</v>
      </c>
      <c r="D19" s="29">
        <v>194</v>
      </c>
      <c r="E19" s="38"/>
    </row>
    <row r="20" spans="1:5" ht="12.75" customHeight="1">
      <c r="A20" s="5" t="s">
        <v>56</v>
      </c>
      <c r="B20" s="27">
        <f t="shared" si="0"/>
        <v>198</v>
      </c>
      <c r="C20" s="28">
        <v>71</v>
      </c>
      <c r="D20" s="29">
        <v>127</v>
      </c>
      <c r="E20" s="38"/>
    </row>
    <row r="21" spans="1:5" ht="12.75">
      <c r="A21" s="5" t="s">
        <v>57</v>
      </c>
      <c r="B21" s="27">
        <f t="shared" si="0"/>
        <v>95</v>
      </c>
      <c r="C21" s="28">
        <v>34</v>
      </c>
      <c r="D21" s="29">
        <v>61</v>
      </c>
      <c r="E21" s="38"/>
    </row>
    <row r="22" spans="1:5" ht="12.75">
      <c r="A22" s="5" t="s">
        <v>58</v>
      </c>
      <c r="B22" s="27">
        <f t="shared" si="0"/>
        <v>19</v>
      </c>
      <c r="C22" s="28">
        <v>4</v>
      </c>
      <c r="D22" s="29">
        <v>15</v>
      </c>
      <c r="E22" s="38"/>
    </row>
    <row r="23" spans="1:5" ht="12.75">
      <c r="A23" s="5" t="s">
        <v>59</v>
      </c>
      <c r="B23" s="27">
        <f t="shared" si="0"/>
        <v>9</v>
      </c>
      <c r="C23" s="43" t="s">
        <v>210</v>
      </c>
      <c r="D23" s="29">
        <v>9</v>
      </c>
      <c r="E23" s="38"/>
    </row>
    <row r="24" spans="1:5" ht="12.75">
      <c r="A24" s="5" t="s">
        <v>60</v>
      </c>
      <c r="B24" s="53" t="s">
        <v>210</v>
      </c>
      <c r="C24" s="43" t="s">
        <v>210</v>
      </c>
      <c r="D24" s="44" t="s">
        <v>210</v>
      </c>
      <c r="E24" s="38"/>
    </row>
    <row r="25" spans="1:5" ht="12.75">
      <c r="A25" s="6" t="s">
        <v>4</v>
      </c>
      <c r="B25" s="53" t="s">
        <v>210</v>
      </c>
      <c r="C25" s="43" t="s">
        <v>210</v>
      </c>
      <c r="D25" s="44" t="s">
        <v>210</v>
      </c>
      <c r="E25" s="38"/>
    </row>
    <row r="26" spans="1:5" ht="12.75">
      <c r="A26" s="7" t="s">
        <v>0</v>
      </c>
      <c r="B26" s="24">
        <f>SUM(C26:D26)</f>
        <v>14390</v>
      </c>
      <c r="C26" s="25">
        <f>SUM(C5:C25)</f>
        <v>6879</v>
      </c>
      <c r="D26" s="26">
        <f>SUM(D5:D25)</f>
        <v>7511</v>
      </c>
      <c r="E26" s="38"/>
    </row>
    <row r="27" spans="1:5" ht="12.75">
      <c r="A27" s="9"/>
      <c r="B27" s="33"/>
      <c r="C27" s="34"/>
      <c r="D27" s="35"/>
      <c r="E27" s="38"/>
    </row>
    <row r="28" spans="2:5" ht="12.75">
      <c r="B28" s="38"/>
      <c r="C28" s="38"/>
      <c r="D28" s="38"/>
      <c r="E28" s="38"/>
    </row>
    <row r="29" spans="2:5" ht="12.75">
      <c r="B29" s="38"/>
      <c r="C29" s="38"/>
      <c r="D29" s="38"/>
      <c r="E29" s="38"/>
    </row>
    <row r="30" spans="2:5" ht="12.75">
      <c r="B30" s="38"/>
      <c r="C30" s="38"/>
      <c r="D30" s="38"/>
      <c r="E30" s="38"/>
    </row>
    <row r="31" spans="2:5" ht="12.75">
      <c r="B31" s="38"/>
      <c r="C31" s="38"/>
      <c r="D31" s="38"/>
      <c r="E31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6" ht="12.75" customHeight="1">
      <c r="A5" s="4" t="s">
        <v>3</v>
      </c>
      <c r="B5" s="27">
        <f>SUM(C5:D5)</f>
        <v>1066</v>
      </c>
      <c r="C5" s="28">
        <v>532</v>
      </c>
      <c r="D5" s="29">
        <v>534</v>
      </c>
      <c r="E5" s="38"/>
      <c r="F5" s="38"/>
    </row>
    <row r="6" spans="1:6" ht="12.75" customHeight="1">
      <c r="A6" s="4" t="s">
        <v>61</v>
      </c>
      <c r="B6" s="27">
        <f aca="true" t="shared" si="0" ref="B6:B23">SUM(C6:D6)</f>
        <v>1359</v>
      </c>
      <c r="C6" s="28">
        <v>665</v>
      </c>
      <c r="D6" s="29">
        <v>694</v>
      </c>
      <c r="E6" s="38"/>
      <c r="F6" s="38"/>
    </row>
    <row r="7" spans="1:6" ht="12.75" customHeight="1">
      <c r="A7" s="4" t="s">
        <v>62</v>
      </c>
      <c r="B7" s="27">
        <f t="shared" si="0"/>
        <v>1623</v>
      </c>
      <c r="C7" s="28">
        <v>818</v>
      </c>
      <c r="D7" s="29">
        <v>805</v>
      </c>
      <c r="E7" s="38"/>
      <c r="F7" s="38"/>
    </row>
    <row r="8" spans="1:6" ht="12.75" customHeight="1">
      <c r="A8" s="5" t="s">
        <v>63</v>
      </c>
      <c r="B8" s="27">
        <f t="shared" si="0"/>
        <v>1138</v>
      </c>
      <c r="C8" s="28">
        <v>562</v>
      </c>
      <c r="D8" s="29">
        <v>576</v>
      </c>
      <c r="E8" s="38"/>
      <c r="F8" s="38"/>
    </row>
    <row r="9" spans="1:6" ht="12.75" customHeight="1">
      <c r="A9" s="5" t="s">
        <v>64</v>
      </c>
      <c r="B9" s="27">
        <f t="shared" si="0"/>
        <v>640</v>
      </c>
      <c r="C9" s="28">
        <v>267</v>
      </c>
      <c r="D9" s="29">
        <v>373</v>
      </c>
      <c r="E9" s="38"/>
      <c r="F9" s="38"/>
    </row>
    <row r="10" spans="1:6" ht="12.75" customHeight="1">
      <c r="A10" s="5" t="s">
        <v>65</v>
      </c>
      <c r="B10" s="27">
        <f t="shared" si="0"/>
        <v>801</v>
      </c>
      <c r="C10" s="28">
        <v>380</v>
      </c>
      <c r="D10" s="29">
        <v>421</v>
      </c>
      <c r="E10" s="38"/>
      <c r="F10" s="38"/>
    </row>
    <row r="11" spans="1:6" ht="12.75" customHeight="1">
      <c r="A11" s="5" t="s">
        <v>66</v>
      </c>
      <c r="B11" s="27">
        <f t="shared" si="0"/>
        <v>1005</v>
      </c>
      <c r="C11" s="28">
        <v>472</v>
      </c>
      <c r="D11" s="29">
        <v>533</v>
      </c>
      <c r="E11" s="38"/>
      <c r="F11" s="38"/>
    </row>
    <row r="12" spans="1:6" ht="12.75" customHeight="1">
      <c r="A12" s="5" t="s">
        <v>67</v>
      </c>
      <c r="B12" s="27">
        <f t="shared" si="0"/>
        <v>1073</v>
      </c>
      <c r="C12" s="28">
        <v>531</v>
      </c>
      <c r="D12" s="29">
        <v>542</v>
      </c>
      <c r="E12" s="38"/>
      <c r="F12" s="38"/>
    </row>
    <row r="13" spans="1:6" ht="12.75" customHeight="1">
      <c r="A13" s="5" t="s">
        <v>68</v>
      </c>
      <c r="B13" s="27">
        <f t="shared" si="0"/>
        <v>889</v>
      </c>
      <c r="C13" s="28">
        <v>407</v>
      </c>
      <c r="D13" s="29">
        <v>482</v>
      </c>
      <c r="E13" s="38"/>
      <c r="F13" s="38"/>
    </row>
    <row r="14" spans="1:6" ht="12.75" customHeight="1">
      <c r="A14" s="5" t="s">
        <v>69</v>
      </c>
      <c r="B14" s="27">
        <f t="shared" si="0"/>
        <v>698</v>
      </c>
      <c r="C14" s="28">
        <v>301</v>
      </c>
      <c r="D14" s="29">
        <v>397</v>
      </c>
      <c r="E14" s="38"/>
      <c r="F14" s="38"/>
    </row>
    <row r="15" spans="1:6" ht="12.75" customHeight="1">
      <c r="A15" s="5" t="s">
        <v>70</v>
      </c>
      <c r="B15" s="27">
        <f t="shared" si="0"/>
        <v>690</v>
      </c>
      <c r="C15" s="28">
        <v>299</v>
      </c>
      <c r="D15" s="29">
        <v>391</v>
      </c>
      <c r="E15" s="38"/>
      <c r="F15" s="38"/>
    </row>
    <row r="16" spans="1:6" ht="12.75" customHeight="1">
      <c r="A16" s="5" t="s">
        <v>71</v>
      </c>
      <c r="B16" s="27">
        <f t="shared" si="0"/>
        <v>615</v>
      </c>
      <c r="C16" s="28">
        <v>317</v>
      </c>
      <c r="D16" s="29">
        <v>298</v>
      </c>
      <c r="E16" s="38"/>
      <c r="F16" s="38"/>
    </row>
    <row r="17" spans="1:6" ht="12.75" customHeight="1">
      <c r="A17" s="5" t="s">
        <v>72</v>
      </c>
      <c r="B17" s="27">
        <f t="shared" si="0"/>
        <v>562</v>
      </c>
      <c r="C17" s="28">
        <v>261</v>
      </c>
      <c r="D17" s="29">
        <v>301</v>
      </c>
      <c r="E17" s="38"/>
      <c r="F17" s="38"/>
    </row>
    <row r="18" spans="1:6" ht="12.75" customHeight="1">
      <c r="A18" s="5" t="s">
        <v>73</v>
      </c>
      <c r="B18" s="27">
        <f t="shared" si="0"/>
        <v>506</v>
      </c>
      <c r="C18" s="28">
        <v>240</v>
      </c>
      <c r="D18" s="29">
        <v>266</v>
      </c>
      <c r="E18" s="38"/>
      <c r="F18" s="38"/>
    </row>
    <row r="19" spans="1:6" ht="12.75" customHeight="1">
      <c r="A19" s="5" t="s">
        <v>74</v>
      </c>
      <c r="B19" s="27">
        <f t="shared" si="0"/>
        <v>342</v>
      </c>
      <c r="C19" s="28">
        <v>147</v>
      </c>
      <c r="D19" s="29">
        <v>195</v>
      </c>
      <c r="E19" s="38"/>
      <c r="F19" s="38"/>
    </row>
    <row r="20" spans="1:6" ht="12.75" customHeight="1">
      <c r="A20" s="5" t="s">
        <v>75</v>
      </c>
      <c r="B20" s="27">
        <f t="shared" si="0"/>
        <v>223</v>
      </c>
      <c r="C20" s="28">
        <v>84</v>
      </c>
      <c r="D20" s="29">
        <v>139</v>
      </c>
      <c r="E20" s="38"/>
      <c r="F20" s="38"/>
    </row>
    <row r="21" spans="1:6" ht="12.75">
      <c r="A21" s="5" t="s">
        <v>76</v>
      </c>
      <c r="B21" s="27">
        <f t="shared" si="0"/>
        <v>112</v>
      </c>
      <c r="C21" s="28">
        <v>33</v>
      </c>
      <c r="D21" s="29">
        <v>79</v>
      </c>
      <c r="E21" s="38"/>
      <c r="F21" s="38"/>
    </row>
    <row r="22" spans="1:6" ht="12.75">
      <c r="A22" s="5" t="s">
        <v>77</v>
      </c>
      <c r="B22" s="27">
        <f t="shared" si="0"/>
        <v>33</v>
      </c>
      <c r="C22" s="28">
        <v>7</v>
      </c>
      <c r="D22" s="29">
        <v>26</v>
      </c>
      <c r="E22" s="38"/>
      <c r="F22" s="38"/>
    </row>
    <row r="23" spans="1:6" ht="12.75">
      <c r="A23" s="5" t="s">
        <v>78</v>
      </c>
      <c r="B23" s="27">
        <f t="shared" si="0"/>
        <v>8</v>
      </c>
      <c r="C23" s="28">
        <v>3</v>
      </c>
      <c r="D23" s="29">
        <v>5</v>
      </c>
      <c r="E23" s="38"/>
      <c r="F23" s="38"/>
    </row>
    <row r="24" spans="1:6" ht="12.75">
      <c r="A24" s="5" t="s">
        <v>79</v>
      </c>
      <c r="B24" s="53" t="s">
        <v>210</v>
      </c>
      <c r="C24" s="43" t="s">
        <v>210</v>
      </c>
      <c r="D24" s="44" t="s">
        <v>210</v>
      </c>
      <c r="E24" s="38"/>
      <c r="F24" s="38"/>
    </row>
    <row r="25" spans="1:6" ht="12.75">
      <c r="A25" s="6" t="s">
        <v>4</v>
      </c>
      <c r="B25" s="53" t="s">
        <v>210</v>
      </c>
      <c r="C25" s="43" t="s">
        <v>210</v>
      </c>
      <c r="D25" s="44" t="s">
        <v>210</v>
      </c>
      <c r="E25" s="38"/>
      <c r="F25" s="38"/>
    </row>
    <row r="26" spans="1:6" ht="12.75">
      <c r="A26" s="7" t="s">
        <v>0</v>
      </c>
      <c r="B26" s="24">
        <f>SUM(C26:D26)</f>
        <v>13383</v>
      </c>
      <c r="C26" s="25">
        <f>SUM(C5:C25)</f>
        <v>6326</v>
      </c>
      <c r="D26" s="26">
        <f>SUM(D5:D25)</f>
        <v>7057</v>
      </c>
      <c r="E26" s="38"/>
      <c r="F26" s="38"/>
    </row>
    <row r="27" spans="1:6" ht="12.75">
      <c r="A27" s="9"/>
      <c r="B27" s="33"/>
      <c r="C27" s="34"/>
      <c r="D27" s="35"/>
      <c r="E27" s="38"/>
      <c r="F27" s="38"/>
    </row>
    <row r="28" spans="2:6" ht="12.75">
      <c r="B28" s="38"/>
      <c r="C28" s="38"/>
      <c r="D28" s="38"/>
      <c r="E28" s="38"/>
      <c r="F28" s="38"/>
    </row>
    <row r="29" spans="2:6" ht="12.75">
      <c r="B29" s="38"/>
      <c r="C29" s="38"/>
      <c r="D29" s="38"/>
      <c r="E29" s="38"/>
      <c r="F29" s="38"/>
    </row>
    <row r="30" spans="2:6" ht="12.75">
      <c r="B30" s="38"/>
      <c r="C30" s="38"/>
      <c r="D30" s="38"/>
      <c r="E30" s="38"/>
      <c r="F30" s="38"/>
    </row>
    <row r="31" spans="2:6" ht="12.75">
      <c r="B31" s="38"/>
      <c r="C31" s="38"/>
      <c r="D31" s="38"/>
      <c r="E31" s="38"/>
      <c r="F31" s="38"/>
    </row>
    <row r="32" spans="2:6" ht="12.75">
      <c r="B32" s="38"/>
      <c r="C32" s="38"/>
      <c r="D32" s="38"/>
      <c r="E32" s="38"/>
      <c r="F32" s="38"/>
    </row>
    <row r="33" spans="2:6" ht="12.75">
      <c r="B33" s="38"/>
      <c r="C33" s="38"/>
      <c r="D33" s="38"/>
      <c r="E33" s="38"/>
      <c r="F33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759</v>
      </c>
      <c r="C5" s="28">
        <v>365</v>
      </c>
      <c r="D5" s="29">
        <v>394</v>
      </c>
      <c r="E5" s="38"/>
    </row>
    <row r="6" spans="1:5" ht="12.75" customHeight="1">
      <c r="A6" s="4" t="s">
        <v>61</v>
      </c>
      <c r="B6" s="27">
        <f aca="true" t="shared" si="0" ref="B6:B23">SUM(C6:D6)</f>
        <v>1035</v>
      </c>
      <c r="C6" s="28">
        <v>531</v>
      </c>
      <c r="D6" s="29">
        <v>504</v>
      </c>
      <c r="E6" s="38"/>
    </row>
    <row r="7" spans="1:5" ht="12.75" customHeight="1">
      <c r="A7" s="4" t="s">
        <v>62</v>
      </c>
      <c r="B7" s="27">
        <f t="shared" si="0"/>
        <v>1322</v>
      </c>
      <c r="C7" s="28">
        <v>653</v>
      </c>
      <c r="D7" s="29">
        <v>669</v>
      </c>
      <c r="E7" s="38"/>
    </row>
    <row r="8" spans="1:5" ht="12.75" customHeight="1">
      <c r="A8" s="5" t="s">
        <v>63</v>
      </c>
      <c r="B8" s="27">
        <f t="shared" si="0"/>
        <v>1047</v>
      </c>
      <c r="C8" s="28">
        <v>529</v>
      </c>
      <c r="D8" s="29">
        <v>518</v>
      </c>
      <c r="E8" s="38"/>
    </row>
    <row r="9" spans="1:5" ht="12.75" customHeight="1">
      <c r="A9" s="5" t="s">
        <v>64</v>
      </c>
      <c r="B9" s="27">
        <f t="shared" si="0"/>
        <v>735</v>
      </c>
      <c r="C9" s="28">
        <v>330</v>
      </c>
      <c r="D9" s="29">
        <v>405</v>
      </c>
      <c r="E9" s="38"/>
    </row>
    <row r="10" spans="1:5" ht="12.75" customHeight="1">
      <c r="A10" s="5" t="s">
        <v>65</v>
      </c>
      <c r="B10" s="27">
        <f t="shared" si="0"/>
        <v>627</v>
      </c>
      <c r="C10" s="28">
        <v>286</v>
      </c>
      <c r="D10" s="29">
        <v>341</v>
      </c>
      <c r="E10" s="38"/>
    </row>
    <row r="11" spans="1:5" ht="12.75" customHeight="1">
      <c r="A11" s="5" t="s">
        <v>66</v>
      </c>
      <c r="B11" s="27">
        <f t="shared" si="0"/>
        <v>764</v>
      </c>
      <c r="C11" s="28">
        <v>374</v>
      </c>
      <c r="D11" s="29">
        <v>390</v>
      </c>
      <c r="E11" s="38"/>
    </row>
    <row r="12" spans="1:5" ht="12.75" customHeight="1">
      <c r="A12" s="5" t="s">
        <v>67</v>
      </c>
      <c r="B12" s="27">
        <f t="shared" si="0"/>
        <v>975</v>
      </c>
      <c r="C12" s="28">
        <v>455</v>
      </c>
      <c r="D12" s="29">
        <v>520</v>
      </c>
      <c r="E12" s="38"/>
    </row>
    <row r="13" spans="1:5" ht="12.75" customHeight="1">
      <c r="A13" s="5" t="s">
        <v>68</v>
      </c>
      <c r="B13" s="27">
        <f t="shared" si="0"/>
        <v>1046</v>
      </c>
      <c r="C13" s="28">
        <v>515</v>
      </c>
      <c r="D13" s="29">
        <v>531</v>
      </c>
      <c r="E13" s="38"/>
    </row>
    <row r="14" spans="1:5" ht="12.75" customHeight="1">
      <c r="A14" s="5" t="s">
        <v>69</v>
      </c>
      <c r="B14" s="27">
        <f t="shared" si="0"/>
        <v>859</v>
      </c>
      <c r="C14" s="28">
        <v>392</v>
      </c>
      <c r="D14" s="29">
        <v>467</v>
      </c>
      <c r="E14" s="38"/>
    </row>
    <row r="15" spans="1:5" ht="12.75" customHeight="1">
      <c r="A15" s="5" t="s">
        <v>70</v>
      </c>
      <c r="B15" s="27">
        <f t="shared" si="0"/>
        <v>669</v>
      </c>
      <c r="C15" s="28">
        <v>289</v>
      </c>
      <c r="D15" s="29">
        <v>380</v>
      </c>
      <c r="E15" s="38"/>
    </row>
    <row r="16" spans="1:5" ht="12.75" customHeight="1">
      <c r="A16" s="5" t="s">
        <v>71</v>
      </c>
      <c r="B16" s="27">
        <f t="shared" si="0"/>
        <v>623</v>
      </c>
      <c r="C16" s="28">
        <v>268</v>
      </c>
      <c r="D16" s="29">
        <v>355</v>
      </c>
      <c r="E16" s="38"/>
    </row>
    <row r="17" spans="1:5" ht="12.75" customHeight="1">
      <c r="A17" s="5" t="s">
        <v>72</v>
      </c>
      <c r="B17" s="27">
        <f t="shared" si="0"/>
        <v>581</v>
      </c>
      <c r="C17" s="28">
        <v>296</v>
      </c>
      <c r="D17" s="29">
        <v>285</v>
      </c>
      <c r="E17" s="38"/>
    </row>
    <row r="18" spans="1:5" ht="12.75" customHeight="1">
      <c r="A18" s="5" t="s">
        <v>73</v>
      </c>
      <c r="B18" s="27">
        <f t="shared" si="0"/>
        <v>498</v>
      </c>
      <c r="C18" s="28">
        <v>230</v>
      </c>
      <c r="D18" s="29">
        <v>268</v>
      </c>
      <c r="E18" s="38"/>
    </row>
    <row r="19" spans="1:5" ht="12.75" customHeight="1">
      <c r="A19" s="5" t="s">
        <v>74</v>
      </c>
      <c r="B19" s="27">
        <f t="shared" si="0"/>
        <v>406</v>
      </c>
      <c r="C19" s="28">
        <v>179</v>
      </c>
      <c r="D19" s="29">
        <v>227</v>
      </c>
      <c r="E19" s="38"/>
    </row>
    <row r="20" spans="1:5" ht="12.75" customHeight="1">
      <c r="A20" s="5" t="s">
        <v>75</v>
      </c>
      <c r="B20" s="27">
        <f t="shared" si="0"/>
        <v>259</v>
      </c>
      <c r="C20" s="28">
        <v>107</v>
      </c>
      <c r="D20" s="29">
        <v>152</v>
      </c>
      <c r="E20" s="38"/>
    </row>
    <row r="21" spans="1:5" ht="12.75">
      <c r="A21" s="5" t="s">
        <v>76</v>
      </c>
      <c r="B21" s="27">
        <f t="shared" si="0"/>
        <v>135</v>
      </c>
      <c r="C21" s="28">
        <v>47</v>
      </c>
      <c r="D21" s="29">
        <v>88</v>
      </c>
      <c r="E21" s="38"/>
    </row>
    <row r="22" spans="1:5" ht="12.75">
      <c r="A22" s="5" t="s">
        <v>77</v>
      </c>
      <c r="B22" s="27">
        <f t="shared" si="0"/>
        <v>42</v>
      </c>
      <c r="C22" s="28">
        <v>7</v>
      </c>
      <c r="D22" s="29">
        <v>35</v>
      </c>
      <c r="E22" s="38"/>
    </row>
    <row r="23" spans="1:5" ht="12.75">
      <c r="A23" s="5" t="s">
        <v>78</v>
      </c>
      <c r="B23" s="27">
        <f t="shared" si="0"/>
        <v>10</v>
      </c>
      <c r="C23" s="28">
        <v>2</v>
      </c>
      <c r="D23" s="29">
        <v>8</v>
      </c>
      <c r="E23" s="38"/>
    </row>
    <row r="24" spans="1:5" ht="12.75">
      <c r="A24" s="5" t="s">
        <v>79</v>
      </c>
      <c r="B24" s="53" t="s">
        <v>210</v>
      </c>
      <c r="C24" s="43" t="s">
        <v>210</v>
      </c>
      <c r="D24" s="44" t="s">
        <v>210</v>
      </c>
      <c r="E24" s="38"/>
    </row>
    <row r="25" spans="1:5" ht="12.75">
      <c r="A25" s="6" t="s">
        <v>4</v>
      </c>
      <c r="B25" s="53" t="s">
        <v>210</v>
      </c>
      <c r="C25" s="43" t="s">
        <v>210</v>
      </c>
      <c r="D25" s="44" t="s">
        <v>210</v>
      </c>
      <c r="E25" s="38"/>
    </row>
    <row r="26" spans="1:5" ht="12.75">
      <c r="A26" s="7" t="s">
        <v>0</v>
      </c>
      <c r="B26" s="24">
        <f>SUM(C26:D26)</f>
        <v>12392</v>
      </c>
      <c r="C26" s="25">
        <f>SUM(C5:C25)</f>
        <v>5855</v>
      </c>
      <c r="D26" s="26">
        <f>SUM(D5:D25)</f>
        <v>6537</v>
      </c>
      <c r="E26" s="38"/>
    </row>
    <row r="27" spans="1:5" ht="12.75">
      <c r="A27" s="9"/>
      <c r="B27" s="33"/>
      <c r="C27" s="34"/>
      <c r="D27" s="35"/>
      <c r="E27" s="38"/>
    </row>
    <row r="28" spans="2:5" ht="12.75">
      <c r="B28" s="38"/>
      <c r="C28" s="38"/>
      <c r="D28" s="38"/>
      <c r="E28" s="38"/>
    </row>
    <row r="29" spans="2:5" ht="12.75">
      <c r="B29" s="38"/>
      <c r="C29" s="38"/>
      <c r="D29" s="38"/>
      <c r="E29" s="38"/>
    </row>
    <row r="30" spans="2:5" ht="12.75">
      <c r="B30" s="38"/>
      <c r="C30" s="38"/>
      <c r="D30" s="38"/>
      <c r="E30" s="38"/>
    </row>
    <row r="31" spans="2:5" ht="12.75">
      <c r="B31" s="38"/>
      <c r="C31" s="38"/>
      <c r="D31" s="38"/>
      <c r="E31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2011-11-01T12:29:00Z</cp:lastPrinted>
  <dcterms:created xsi:type="dcterms:W3CDTF">1997-01-08T22:48:59Z</dcterms:created>
  <dcterms:modified xsi:type="dcterms:W3CDTF">2024-06-18T04:53:58Z</dcterms:modified>
  <cp:category/>
  <cp:version/>
  <cp:contentType/>
  <cp:contentStatus/>
</cp:coreProperties>
</file>