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0250" windowHeight="8100" activeTab="0"/>
  </bookViews>
  <sheets>
    <sheet name="様式第１号" sheetId="1" r:id="rId1"/>
    <sheet name="様式第１号の２" sheetId="2" r:id="rId2"/>
    <sheet name="様式第１号の２（別添１）" sheetId="3" r:id="rId3"/>
    <sheet name="様式第１号の２（別添２）" sheetId="4" r:id="rId4"/>
    <sheet name="単価表" sheetId="5" r:id="rId5"/>
    <sheet name="単価表2" sheetId="6" r:id="rId6"/>
    <sheet name="単価表３" sheetId="7" r:id="rId7"/>
    <sheet name="Sheet2" sheetId="8" state="hidden" r:id="rId8"/>
  </sheets>
  <externalReferences>
    <externalReference r:id="rId11"/>
  </externalReferences>
  <definedNames>
    <definedName name="_xlfn.IFERROR" hidden="1">#NAME?</definedName>
    <definedName name="_xlnm.Print_Area" localSheetId="0">'様式第１号'!$A$1:$H$23</definedName>
    <definedName name="_xlnm.Print_Area" localSheetId="1">'様式第１号の２'!$A$1:$N$35</definedName>
    <definedName name="_xlnm.Print_Area" localSheetId="2">'様式第１号の２（別添１）'!$A$1:$AT$30</definedName>
    <definedName name="_xlnm.Print_Area" localSheetId="3">'様式第１号の２（別添２）'!$A$1:$AD$41</definedName>
  </definedNames>
  <calcPr fullCalcOnLoad="1"/>
</workbook>
</file>

<file path=xl/sharedStrings.xml><?xml version="1.0" encoding="utf-8"?>
<sst xmlns="http://schemas.openxmlformats.org/spreadsheetml/2006/main" count="322" uniqueCount="182">
  <si>
    <t>人</t>
  </si>
  <si>
    <t>　有　・　無　</t>
  </si>
  <si>
    <t>　　①活用する補助金名</t>
  </si>
  <si>
    <t>　　②その事業内容</t>
  </si>
  <si>
    <t>　　③当該補助金にかかる問い合わせ先</t>
  </si>
  <si>
    <t>4月</t>
  </si>
  <si>
    <t>5月</t>
  </si>
  <si>
    <t>6月</t>
  </si>
  <si>
    <t>7月</t>
  </si>
  <si>
    <t>8月</t>
  </si>
  <si>
    <t>9月</t>
  </si>
  <si>
    <t>10月</t>
  </si>
  <si>
    <t>11月</t>
  </si>
  <si>
    <t>12月</t>
  </si>
  <si>
    <t>1月</t>
  </si>
  <si>
    <t>2月</t>
  </si>
  <si>
    <t>3月</t>
  </si>
  <si>
    <t>－</t>
  </si>
  <si>
    <t>円</t>
  </si>
  <si>
    <t>人</t>
  </si>
  <si>
    <t>利用定員</t>
  </si>
  <si>
    <t>円</t>
  </si>
  <si>
    <t>補助対象経費</t>
  </si>
  <si>
    <t>年間</t>
  </si>
  <si>
    <t>一人あたり
月額単価</t>
  </si>
  <si>
    <t>　他の補助金の活用の有無</t>
  </si>
  <si>
    <t>Ａ</t>
  </si>
  <si>
    <t>Ａ</t>
  </si>
  <si>
    <t>Ｂ</t>
  </si>
  <si>
    <t>Ｂ</t>
  </si>
  <si>
    <t>Ｄ</t>
  </si>
  <si>
    <t>Ｃ</t>
  </si>
  <si>
    <t>Ｃ</t>
  </si>
  <si>
    <t>定員数</t>
  </si>
  <si>
    <t>区分</t>
  </si>
  <si>
    <t>算定基準額
（Ａ×Ｂ）</t>
  </si>
  <si>
    <t>Ｄ</t>
  </si>
  <si>
    <r>
      <t>選定額</t>
    </r>
    <r>
      <rPr>
        <sz val="10"/>
        <rFont val="ＭＳ Ｐ明朝"/>
        <family val="1"/>
      </rPr>
      <t xml:space="preserve">
（ＣとＤで額が小さいもの）</t>
    </r>
  </si>
  <si>
    <t>Ｅ</t>
  </si>
  <si>
    <t>※　Ｆ欄に1,000円未満の端数が生じた場合には、これを切り捨てること</t>
  </si>
  <si>
    <t>月の平均利用児童数</t>
  </si>
  <si>
    <t>認証事業者名</t>
  </si>
  <si>
    <t>様式第１号（第５条及び第８条関係）　別表２</t>
  </si>
  <si>
    <t>クラス名</t>
  </si>
  <si>
    <t>とっとり森・里山等自然保育認証事業費助成事業補助金　事業計画（報告）書（クラス別）</t>
  </si>
  <si>
    <t>クラス名</t>
  </si>
  <si>
    <t>Ａ</t>
  </si>
  <si>
    <t>※　Ｄ欄に1,000円未満の端数が生じた場合には、これを切り捨てること</t>
  </si>
  <si>
    <t>基　準　額</t>
  </si>
  <si>
    <t>Ｂ</t>
  </si>
  <si>
    <t>月額単価</t>
  </si>
  <si>
    <t>有資格者加算単価</t>
  </si>
  <si>
    <t>有資格者加算</t>
  </si>
  <si>
    <t>加算単価</t>
  </si>
  <si>
    <t>加算人数
（有資格者数－１）</t>
  </si>
  <si>
    <t>人</t>
  </si>
  <si>
    <t>一人あたり月額単価</t>
  </si>
  <si>
    <t>基本単価</t>
  </si>
  <si>
    <t>月額加算額
（Ｂ×Ｃ）</t>
  </si>
  <si>
    <t>B</t>
  </si>
  <si>
    <t>C</t>
  </si>
  <si>
    <t>D</t>
  </si>
  <si>
    <t>　消費税の取り扱い</t>
  </si>
  <si>
    <t>一般課税事業者　　　　・　　　　簡易課税事業者　　　　・　　　　免税事業者</t>
  </si>
  <si>
    <t>※　他の補助金を活用する場合、活用する補助金の交付要綱を添付すること</t>
  </si>
  <si>
    <t>（注）別表の「３ 基準額」欄の備考に該当する場合は、A欄の基本単価を同表備考欄の記載により算出し、上記表の備考欄に該当の児童数、減じる利用日数及びその額を記載すること。</t>
  </si>
  <si>
    <t>円</t>
  </si>
  <si>
    <t>とっとり森・里山等自然保育事業費補助金（運営費助成）　事業計画（報告）書（総括）</t>
  </si>
  <si>
    <t>とっとり森・里山等自然保育事業費補助金（運営費助成） 事業計画（報告）書（クラス別）</t>
  </si>
  <si>
    <t>月の利用
児童数</t>
  </si>
  <si>
    <t>処遇改善加算単価</t>
  </si>
  <si>
    <t>認証事業者名</t>
  </si>
  <si>
    <t>H</t>
  </si>
  <si>
    <t>E</t>
  </si>
  <si>
    <t>人</t>
  </si>
  <si>
    <t>F</t>
  </si>
  <si>
    <t>G</t>
  </si>
  <si>
    <t>処遇改善分加算</t>
  </si>
  <si>
    <t>加算適用の有無</t>
  </si>
  <si>
    <t>I</t>
  </si>
  <si>
    <t>備考</t>
  </si>
  <si>
    <t>✔</t>
  </si>
  <si>
    <t>○</t>
  </si>
  <si>
    <t>（注）個別表は、各施設（認証園）ごとに作成すること。</t>
  </si>
  <si>
    <t>月</t>
  </si>
  <si>
    <t>日</t>
  </si>
  <si>
    <t>施設名</t>
  </si>
  <si>
    <t>①</t>
  </si>
  <si>
    <t>年</t>
  </si>
  <si>
    <t>②</t>
  </si>
  <si>
    <t>④</t>
  </si>
  <si>
    <t>⑥</t>
  </si>
  <si>
    <t>⑦</t>
  </si>
  <si>
    <t>⑧</t>
  </si>
  <si>
    <t>⑨</t>
  </si>
  <si>
    <t>賃金改善見込額</t>
  </si>
  <si>
    <t>基本給及び決まって毎月支払う手当</t>
  </si>
  <si>
    <t>(③基本給及び決まって毎月支払う手当の割合)</t>
  </si>
  <si>
    <t>⑤</t>
  </si>
  <si>
    <t>賃金改善額合計(①＋④)</t>
  </si>
  <si>
    <t>本事業による賃金改善に係る計画の具体的内容を職員に周知している</t>
  </si>
  <si>
    <t>本事業による補助額は、職員の賃金改善及び当該賃金改善に伴い増加する法定福利費の事業主負担分に充当する</t>
  </si>
  <si>
    <t>補助対象期間終了後も本事業により講じた賃金改善の水準維持</t>
  </si>
  <si>
    <t>上記及び別添1の内容について、全ての職員に対し周知をした上で、提出していることを証明します。</t>
  </si>
  <si>
    <t>事業者名</t>
  </si>
  <si>
    <t>代表者名</t>
  </si>
  <si>
    <t>支出予定（賃金改善）額</t>
  </si>
  <si>
    <t>令和</t>
  </si>
  <si>
    <t>令和５年度</t>
  </si>
  <si>
    <t>施設名</t>
  </si>
  <si>
    <t>賃金改善内訳(職員別内訳)　</t>
  </si>
  <si>
    <t>No</t>
  </si>
  <si>
    <t>職員名
※1</t>
  </si>
  <si>
    <t>職種
※2</t>
  </si>
  <si>
    <t xml:space="preserve">常勤・非常勤の別
</t>
  </si>
  <si>
    <t>備考　※9</t>
  </si>
  <si>
    <t>賃金改善
対象期間
※3</t>
  </si>
  <si>
    <t>延べ月数
※4</t>
  </si>
  <si>
    <t>賃金改善に伴い増加する法定福利費等の事業主負担分　※7</t>
  </si>
  <si>
    <t>合計
※8</t>
  </si>
  <si>
    <t>基本給及び決まって毎月支払う手当　※6</t>
  </si>
  <si>
    <t>その他</t>
  </si>
  <si>
    <t>4月分</t>
  </si>
  <si>
    <t>5月分</t>
  </si>
  <si>
    <t>6月分</t>
  </si>
  <si>
    <t>7月分</t>
  </si>
  <si>
    <t>8月分</t>
  </si>
  <si>
    <t>9月分</t>
  </si>
  <si>
    <t>10月分</t>
  </si>
  <si>
    <t>11月分</t>
  </si>
  <si>
    <t>12月分</t>
  </si>
  <si>
    <t>1月分</t>
  </si>
  <si>
    <t>2月分</t>
  </si>
  <si>
    <t>3月分</t>
  </si>
  <si>
    <t>ｓ</t>
  </si>
  <si>
    <t>総額</t>
  </si>
  <si>
    <t>【記入における留意事項】</t>
  </si>
  <si>
    <t>※1</t>
  </si>
  <si>
    <t>施設・事業所に現に勤務している職員全員(職種を問わず、非常勤を含む。)を記入すること。</t>
  </si>
  <si>
    <t>(処遇改善を実施しない職員についても職員名を記載し、備考欄にその理由を記載すること。)</t>
  </si>
  <si>
    <t>※2</t>
  </si>
  <si>
    <t>職員の職種（施設長、主任保育士、保育士、調理員、事務職員　等）を記入すること。</t>
  </si>
  <si>
    <t>※3</t>
  </si>
  <si>
    <t>※4</t>
  </si>
  <si>
    <t xml:space="preserve">賃金改善を行った延べ月数（※4の期間の月数）を記載すること。 </t>
  </si>
  <si>
    <t>※5</t>
  </si>
  <si>
    <t>賃金改善に伴い増加した法定福利費等の事業主負担分を除く。</t>
  </si>
  <si>
    <t>※6</t>
  </si>
  <si>
    <t>賃金改善見込額（※5）のうち、賞与等臨時的に支払う額を除き、基本給及び毎月決まって支払う手当の額を記載すること。</t>
  </si>
  <si>
    <t>※7</t>
  </si>
  <si>
    <t>※8</t>
  </si>
  <si>
    <t>※5と一致させること。</t>
  </si>
  <si>
    <t>※9</t>
  </si>
  <si>
    <t>とっとり森・里山等自然保育認証園職員処遇改善実施計画（報告）書（個別表）</t>
  </si>
  <si>
    <t>賃金改善（見込）額　※5</t>
  </si>
  <si>
    <t>R５年度</t>
  </si>
  <si>
    <t>賃金改善（見込）月額</t>
  </si>
  <si>
    <t>令和５年度</t>
  </si>
  <si>
    <t xml:space="preserve">備考欄には、事業実施期間中の採用や退職、休業の取得等該当する場合にはその旨、また、賃金改善額が他の職員と比較して高額(低額、賃金改善を実施しない場合も含む)である場合についてはその理由を記入すること。
</t>
  </si>
  <si>
    <t>賃金改善に伴い増加した法定福利費等の事業主負担分については以下の算式により算定することを標準とする。
〔算式〕
令和４年度における法定福利費等の事業主負担分÷令和４年度賃金支給総額×賃金改善額</t>
  </si>
  <si>
    <t>年</t>
  </si>
  <si>
    <t>賃金改善を行った期間を記入すること。（例：R5.4～R6.3）※No2以降は同じであれば省略可</t>
  </si>
  <si>
    <t>J</t>
  </si>
  <si>
    <t>処遇改善分
基準額
（H×F）</t>
  </si>
  <si>
    <t>基準額
（E×F）</t>
  </si>
  <si>
    <t>処遇改善分基準額</t>
  </si>
  <si>
    <t>C</t>
  </si>
  <si>
    <t>補助限度額①
（A×１／２）</t>
  </si>
  <si>
    <t>補助限度額②
（B＋C）</t>
  </si>
  <si>
    <t>D</t>
  </si>
  <si>
    <t>＜添付書類＞</t>
  </si>
  <si>
    <t>処遇改善分加算を適用する場合は様式第１号の２（別添１）及び様式第１号の２（別添２）を添付すること。</t>
  </si>
  <si>
    <t>様式第１号の２（別添１）</t>
  </si>
  <si>
    <t>※様式第１号の２（別添２）※５の総額</t>
  </si>
  <si>
    <t>※様式第１号の２（別添２）※６の総額</t>
  </si>
  <si>
    <t>様式第１号の２（別添２）</t>
  </si>
  <si>
    <t>様式第１号（第５条及び第８条関係）</t>
  </si>
  <si>
    <r>
      <t>補助所要額</t>
    </r>
    <r>
      <rPr>
        <sz val="10"/>
        <rFont val="ＭＳ Ｐ明朝"/>
        <family val="1"/>
      </rPr>
      <t xml:space="preserve">
（DとEのいずれか低い額）</t>
    </r>
  </si>
  <si>
    <t>様式第１号の２（第５条及び第８条関係）</t>
  </si>
  <si>
    <t>月額単価（Ａ＋Ｄ）</t>
  </si>
  <si>
    <r>
      <t>賃金改善に伴い増加する法定福利費の事業主負担分　</t>
    </r>
    <r>
      <rPr>
        <sz val="10"/>
        <rFont val="HGｺﾞｼｯｸM"/>
        <family val="3"/>
      </rPr>
      <t>※様式第１号の２（別添２）※７の額</t>
    </r>
  </si>
  <si>
    <r>
      <t>最低でも賃金改善の合計額の３分の２以上は基本給又は決まって毎月支払われる手当の引き上げにより改善を図っている（やむを得ない場合はこの限りでない）　
　</t>
    </r>
    <r>
      <rPr>
        <sz val="10"/>
        <rFont val="HGｺﾞｼｯｸM"/>
        <family val="3"/>
      </rPr>
      <t>※③の割合が60％以上となっていること</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</si>
</sst>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 "/>
    <numFmt numFmtId="182" formatCode="#,##0&quot;円&quot;"/>
    <numFmt numFmtId="183" formatCode="&quot;（&quot;0.0%&quot;）&quot;"/>
    <numFmt numFmtId="184" formatCode="#,###"/>
    <numFmt numFmtId="185" formatCode="#,##0;&quot;▲ &quot;#,##0"/>
  </numFmts>
  <fonts count="80">
    <font>
      <sz val="11"/>
      <color theme="1"/>
      <name val="Calibri"/>
      <family val="3"/>
    </font>
    <font>
      <sz val="11"/>
      <color indexed="8"/>
      <name val="ＭＳ Ｐゴシック"/>
      <family val="3"/>
    </font>
    <font>
      <sz val="11"/>
      <name val="ＭＳ Ｐ明朝"/>
      <family val="1"/>
    </font>
    <font>
      <sz val="6"/>
      <name val="ＭＳ Ｐゴシック"/>
      <family val="3"/>
    </font>
    <font>
      <sz val="10"/>
      <name val="ＭＳ Ｐ明朝"/>
      <family val="1"/>
    </font>
    <font>
      <sz val="12"/>
      <name val="ＭＳ Ｐ明朝"/>
      <family val="1"/>
    </font>
    <font>
      <sz val="18"/>
      <name val="ＭＳ Ｐ明朝"/>
      <family val="1"/>
    </font>
    <font>
      <sz val="8"/>
      <name val="ＭＳ Ｐゴシック"/>
      <family val="3"/>
    </font>
    <font>
      <sz val="16"/>
      <name val="ＭＳ Ｐ明朝"/>
      <family val="1"/>
    </font>
    <font>
      <sz val="12"/>
      <name val="HGｺﾞｼｯｸM"/>
      <family val="3"/>
    </font>
    <font>
      <sz val="11"/>
      <name val="HGｺﾞｼｯｸM"/>
      <family val="3"/>
    </font>
    <font>
      <sz val="10"/>
      <name val="HGｺﾞｼｯｸM"/>
      <family val="3"/>
    </font>
    <font>
      <sz val="14"/>
      <name val="HGｺﾞｼｯｸM"/>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0"/>
      <color indexed="10"/>
      <name val="ＭＳ Ｐゴシック"/>
      <family val="3"/>
    </font>
    <font>
      <sz val="11"/>
      <color indexed="8"/>
      <name val="ＭＳ Ｐ明朝"/>
      <family val="1"/>
    </font>
    <font>
      <sz val="10"/>
      <color indexed="8"/>
      <name val="ＭＳ Ｐ明朝"/>
      <family val="1"/>
    </font>
    <font>
      <sz val="8"/>
      <color indexed="8"/>
      <name val="ＭＳ Ｐゴシック"/>
      <family val="3"/>
    </font>
    <font>
      <sz val="14"/>
      <color indexed="10"/>
      <name val="HGｺﾞｼｯｸM"/>
      <family val="3"/>
    </font>
    <font>
      <sz val="12"/>
      <color indexed="10"/>
      <name val="HGｺﾞｼｯｸM"/>
      <family val="3"/>
    </font>
    <font>
      <sz val="11"/>
      <name val="ＭＳ Ｐゴシック"/>
      <family val="3"/>
    </font>
    <font>
      <sz val="12"/>
      <name val="ＭＳ Ｐゴシック"/>
      <family val="3"/>
    </font>
    <font>
      <sz val="14"/>
      <name val="ＭＳ Ｐ明朝"/>
      <family val="1"/>
    </font>
    <font>
      <b/>
      <sz val="12"/>
      <name val="HGｺﾞｼｯｸM"/>
      <family val="3"/>
    </font>
    <font>
      <sz val="16"/>
      <name val="HGｺﾞｼｯｸM"/>
      <family val="3"/>
    </font>
    <font>
      <sz val="18"/>
      <name val="HGｺﾞｼｯｸM"/>
      <family val="3"/>
    </font>
    <font>
      <b/>
      <sz val="22"/>
      <name val="HGｺﾞｼｯｸM"/>
      <family val="3"/>
    </font>
    <font>
      <sz val="22"/>
      <name val="HGｺﾞｼｯｸM"/>
      <family val="3"/>
    </font>
    <font>
      <b/>
      <sz val="14"/>
      <name val="HG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0"/>
      <color theme="1"/>
      <name val="Calibri"/>
      <family val="3"/>
    </font>
    <font>
      <sz val="10"/>
      <color rgb="FF000000"/>
      <name val="Calibri"/>
      <family val="3"/>
    </font>
    <font>
      <sz val="12"/>
      <color theme="1"/>
      <name val="ＭＳ Ｐゴシック"/>
      <family val="3"/>
    </font>
    <font>
      <sz val="11"/>
      <color theme="1"/>
      <name val="ＭＳ Ｐゴシック"/>
      <family val="3"/>
    </font>
    <font>
      <sz val="10"/>
      <color rgb="FFFF0000"/>
      <name val="Calibri"/>
      <family val="3"/>
    </font>
    <font>
      <sz val="11"/>
      <color theme="1"/>
      <name val="ＭＳ Ｐ明朝"/>
      <family val="1"/>
    </font>
    <font>
      <sz val="10"/>
      <color theme="1"/>
      <name val="ＭＳ Ｐ明朝"/>
      <family val="1"/>
    </font>
    <font>
      <sz val="8"/>
      <color theme="1"/>
      <name val="ＭＳ Ｐゴシック"/>
      <family val="3"/>
    </font>
    <font>
      <sz val="12"/>
      <color rgb="FFFF0000"/>
      <name val="HGｺﾞｼｯｸM"/>
      <family val="3"/>
    </font>
    <font>
      <sz val="14"/>
      <color rgb="FFFF0000"/>
      <name val="HGｺﾞｼｯｸM"/>
      <family val="3"/>
    </font>
    <font>
      <sz val="11"/>
      <name val="Calibri"/>
      <family val="3"/>
    </font>
    <font>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medium">
        <color theme="1"/>
      </left>
      <right>
        <color indexed="63"/>
      </right>
      <top style="thin">
        <color theme="1"/>
      </top>
      <bottom style="thin">
        <color theme="1"/>
      </bottom>
    </border>
    <border>
      <left>
        <color indexed="63"/>
      </left>
      <right>
        <color indexed="63"/>
      </right>
      <top style="thin">
        <color theme="1"/>
      </top>
      <bottom style="thin">
        <color theme="1"/>
      </bottom>
    </border>
    <border>
      <left style="medium">
        <color theme="1"/>
      </left>
      <right>
        <color indexed="63"/>
      </right>
      <top style="thin">
        <color theme="1"/>
      </top>
      <bottom style="medium">
        <color theme="1"/>
      </bottom>
    </border>
    <border>
      <left>
        <color indexed="63"/>
      </left>
      <right>
        <color indexed="63"/>
      </right>
      <top style="thin">
        <color theme="1"/>
      </top>
      <bottom style="medium">
        <color theme="1"/>
      </bottom>
    </border>
    <border>
      <left>
        <color indexed="63"/>
      </left>
      <right style="thin"/>
      <top style="thin"/>
      <bottom style="thin"/>
    </border>
    <border>
      <left style="thin">
        <color theme="1"/>
      </left>
      <right>
        <color indexed="63"/>
      </right>
      <top style="thin">
        <color theme="1"/>
      </top>
      <bottom style="thin">
        <color theme="1"/>
      </bottom>
    </border>
    <border>
      <left style="thin">
        <color theme="1"/>
      </left>
      <right>
        <color indexed="63"/>
      </right>
      <top style="thin">
        <color theme="1"/>
      </top>
      <bottom style="medium">
        <color theme="1"/>
      </bottom>
    </border>
    <border>
      <left style="thin">
        <color theme="1"/>
      </left>
      <right>
        <color indexed="63"/>
      </right>
      <top style="medium">
        <color theme="1"/>
      </top>
      <bottom style="thin">
        <color theme="1"/>
      </bottom>
    </border>
    <border>
      <left style="thin"/>
      <right style="thin"/>
      <top>
        <color indexed="63"/>
      </top>
      <bottom>
        <color indexed="63"/>
      </bottom>
    </border>
    <border>
      <left>
        <color indexed="63"/>
      </left>
      <right style="medium">
        <color theme="1"/>
      </right>
      <top style="thin">
        <color theme="1"/>
      </top>
      <bottom style="thin">
        <color theme="1"/>
      </bottom>
    </border>
    <border>
      <left>
        <color indexed="63"/>
      </left>
      <right style="medium">
        <color theme="1"/>
      </right>
      <top style="thin">
        <color theme="1"/>
      </top>
      <bottom style="medium">
        <color theme="1"/>
      </bottom>
    </border>
    <border diagonalUp="1">
      <left style="thin"/>
      <right style="thin"/>
      <top>
        <color indexed="63"/>
      </top>
      <bottom>
        <color indexed="63"/>
      </bottom>
      <diagonal style="thin"/>
    </border>
    <border diagonalUp="1">
      <left style="thin"/>
      <right style="thin"/>
      <top>
        <color indexed="63"/>
      </top>
      <bottom style="thin"/>
      <diagonal style="thin"/>
    </border>
    <border>
      <left style="medium">
        <color theme="1"/>
      </left>
      <right>
        <color indexed="63"/>
      </right>
      <top style="medium">
        <color theme="1"/>
      </top>
      <bottom style="thin">
        <color theme="1"/>
      </bottom>
    </border>
    <border>
      <left>
        <color indexed="63"/>
      </left>
      <right>
        <color indexed="63"/>
      </right>
      <top style="medium">
        <color theme="1"/>
      </top>
      <bottom style="thin">
        <color theme="1"/>
      </bottom>
    </border>
    <border>
      <left>
        <color indexed="63"/>
      </left>
      <right style="thin">
        <color theme="1"/>
      </right>
      <top style="medium">
        <color theme="1"/>
      </top>
      <bottom style="thin">
        <color theme="1"/>
      </bottom>
    </border>
    <border>
      <left>
        <color indexed="63"/>
      </left>
      <right style="medium">
        <color theme="1"/>
      </right>
      <top style="medium">
        <color theme="1"/>
      </top>
      <bottom style="thin">
        <color theme="1"/>
      </botto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style="thin">
        <color theme="1"/>
      </left>
      <right>
        <color indexed="63"/>
      </right>
      <top style="medium">
        <color theme="1"/>
      </top>
      <bottom style="medium">
        <color theme="1"/>
      </bottom>
    </border>
    <border>
      <left>
        <color indexed="63"/>
      </left>
      <right style="medium">
        <color theme="1"/>
      </right>
      <top style="medium">
        <color theme="1"/>
      </top>
      <bottom style="medium">
        <color theme="1"/>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diagonalDown="1">
      <left style="thin"/>
      <right style="thin"/>
      <top style="thin"/>
      <bottom style="thin"/>
      <diagonal style="thin"/>
    </border>
    <border diagonalDown="1">
      <left style="thin"/>
      <right>
        <color indexed="63"/>
      </right>
      <top style="thin"/>
      <bottom style="thin"/>
      <diagonal style="thin"/>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thin"/>
    </border>
    <border>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bottom/>
    </border>
    <border>
      <left/>
      <right/>
      <top style="thin"/>
      <bottom/>
    </border>
    <border>
      <left/>
      <right style="medium"/>
      <top style="thin"/>
      <bottom/>
    </border>
    <border>
      <left style="medium"/>
      <right/>
      <top style="thin"/>
      <bottom style="thin"/>
    </border>
    <border>
      <left/>
      <right style="medium"/>
      <top style="thin"/>
      <bottom style="thin"/>
    </border>
    <border>
      <left style="thin"/>
      <right>
        <color indexed="63"/>
      </right>
      <top>
        <color indexed="63"/>
      </top>
      <bottom>
        <color indexed="63"/>
      </bottom>
    </border>
    <border>
      <left/>
      <right style="medium"/>
      <top/>
      <bottom/>
    </border>
    <border>
      <left/>
      <right style="medium"/>
      <top/>
      <bottom style="thin"/>
    </border>
    <border>
      <left/>
      <right/>
      <top style="thin"/>
      <bottom style="medium"/>
    </border>
    <border>
      <left/>
      <right style="medium"/>
      <top style="thin"/>
      <bottom style="medium"/>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style="medium"/>
      <right style="thin"/>
      <top style="medium"/>
      <bottom/>
    </border>
    <border>
      <left style="thin"/>
      <right/>
      <top style="medium"/>
      <bottom/>
    </border>
    <border>
      <left/>
      <right style="thin"/>
      <top style="medium"/>
      <bottom/>
    </border>
    <border>
      <left style="thin"/>
      <right style="thin"/>
      <top style="medium"/>
      <bottom/>
    </border>
    <border>
      <left style="medium"/>
      <right/>
      <top style="medium"/>
      <bottom style="thin"/>
    </border>
    <border>
      <left/>
      <right style="thin"/>
      <top style="medium"/>
      <bottom style="thin"/>
    </border>
    <border>
      <left style="medium"/>
      <right/>
      <top style="thin"/>
      <bottom/>
    </border>
    <border>
      <left style="medium"/>
      <right style="thin"/>
      <top/>
      <bottom style="medium"/>
    </border>
    <border>
      <left style="thin"/>
      <right/>
      <top/>
      <bottom style="medium"/>
    </border>
    <border>
      <left/>
      <right style="thin"/>
      <top/>
      <bottom style="medium"/>
    </border>
    <border>
      <left style="thin"/>
      <right style="thin"/>
      <top/>
      <bottom style="medium"/>
    </border>
    <border>
      <left style="thin"/>
      <right/>
      <top style="thin"/>
      <bottom style="medium"/>
    </border>
    <border>
      <left style="thin"/>
      <right/>
      <top style="medium"/>
      <bottom style="thin"/>
    </border>
    <border diagonalDown="1">
      <left style="thin"/>
      <right style="thin"/>
      <top style="medium"/>
      <bottom/>
      <diagonal style="thin"/>
    </border>
    <border>
      <left style="medium"/>
      <right style="thin"/>
      <top/>
      <bottom style="thin"/>
    </border>
    <border diagonalDown="1">
      <left style="thin"/>
      <right style="thin"/>
      <top/>
      <bottom/>
      <diagonal style="thin"/>
    </border>
    <border>
      <left style="medium"/>
      <right style="thin"/>
      <top style="thin"/>
      <bottom style="thin"/>
    </border>
    <border>
      <left style="thin"/>
      <right/>
      <top style="medium"/>
      <bottom style="medium"/>
    </border>
    <border diagonalDown="1">
      <left style="medium"/>
      <right style="thin"/>
      <top style="medium"/>
      <bottom style="medium"/>
      <diagonal style="thin"/>
    </border>
    <border>
      <left style="thin"/>
      <right style="thin"/>
      <top style="medium"/>
      <bottom style="medium"/>
    </border>
    <border>
      <left/>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3" fillId="0" borderId="0">
      <alignment/>
      <protection/>
    </xf>
    <xf numFmtId="0" fontId="1"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369">
    <xf numFmtId="0" fontId="0" fillId="0" borderId="0" xfId="0" applyFont="1" applyAlignment="1">
      <alignment vertical="center"/>
    </xf>
    <xf numFmtId="0" fontId="0" fillId="33" borderId="0" xfId="0" applyFill="1" applyAlignment="1">
      <alignment vertical="center"/>
    </xf>
    <xf numFmtId="0" fontId="7" fillId="33" borderId="0" xfId="0" applyFont="1" applyFill="1" applyAlignment="1">
      <alignment vertical="center"/>
    </xf>
    <xf numFmtId="0" fontId="0" fillId="33" borderId="0" xfId="0" applyFont="1" applyFill="1" applyAlignment="1">
      <alignment vertical="center"/>
    </xf>
    <xf numFmtId="0" fontId="67" fillId="33" borderId="0" xfId="0" applyFont="1" applyFill="1" applyAlignment="1">
      <alignment vertical="center"/>
    </xf>
    <xf numFmtId="0" fontId="2" fillId="33" borderId="0" xfId="0" applyFont="1" applyFill="1" applyAlignment="1">
      <alignment/>
    </xf>
    <xf numFmtId="0" fontId="6" fillId="33" borderId="0" xfId="0" applyFont="1" applyFill="1" applyAlignment="1">
      <alignment horizontal="center"/>
    </xf>
    <xf numFmtId="0" fontId="4" fillId="33" borderId="10" xfId="0" applyFont="1" applyFill="1" applyBorder="1" applyAlignment="1">
      <alignment horizontal="right"/>
    </xf>
    <xf numFmtId="0" fontId="4" fillId="33" borderId="10" xfId="0" applyFont="1" applyFill="1" applyBorder="1" applyAlignment="1">
      <alignment/>
    </xf>
    <xf numFmtId="0" fontId="5" fillId="33" borderId="11" xfId="0" applyFont="1" applyFill="1" applyBorder="1" applyAlignment="1">
      <alignment horizont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2" xfId="0" applyFont="1" applyFill="1" applyBorder="1" applyAlignment="1">
      <alignment horizontal="right" vertical="center"/>
    </xf>
    <xf numFmtId="0" fontId="5" fillId="33" borderId="12" xfId="0" applyFont="1" applyFill="1" applyBorder="1" applyAlignment="1">
      <alignment horizontal="right" vertical="center" wrapText="1"/>
    </xf>
    <xf numFmtId="0" fontId="4" fillId="33" borderId="0" xfId="0" applyFont="1" applyFill="1" applyAlignment="1">
      <alignment/>
    </xf>
    <xf numFmtId="0" fontId="68" fillId="0" borderId="0" xfId="0" applyFont="1" applyAlignment="1">
      <alignment vertical="center"/>
    </xf>
    <xf numFmtId="0" fontId="68" fillId="0" borderId="11" xfId="0" applyFont="1" applyBorder="1" applyAlignment="1">
      <alignment horizontal="center" vertical="center"/>
    </xf>
    <xf numFmtId="0" fontId="69" fillId="33" borderId="11" xfId="0" applyFont="1" applyFill="1" applyBorder="1" applyAlignment="1">
      <alignment horizontal="center" vertical="center" wrapText="1"/>
    </xf>
    <xf numFmtId="38" fontId="5" fillId="33" borderId="12" xfId="0" applyNumberFormat="1" applyFont="1" applyFill="1" applyBorder="1" applyAlignment="1">
      <alignment horizontal="right"/>
    </xf>
    <xf numFmtId="38" fontId="5" fillId="33" borderId="11" xfId="0" applyNumberFormat="1" applyFont="1" applyFill="1" applyBorder="1" applyAlignment="1">
      <alignment horizontal="right"/>
    </xf>
    <xf numFmtId="38" fontId="5" fillId="33" borderId="11" xfId="0" applyNumberFormat="1" applyFont="1" applyFill="1" applyBorder="1" applyAlignment="1">
      <alignment horizontal="center"/>
    </xf>
    <xf numFmtId="0" fontId="2" fillId="33" borderId="17" xfId="0" applyFont="1" applyFill="1" applyBorder="1" applyAlignment="1">
      <alignment/>
    </xf>
    <xf numFmtId="0" fontId="68" fillId="0" borderId="11" xfId="0" applyFont="1" applyBorder="1" applyAlignment="1">
      <alignment vertical="center" shrinkToFit="1"/>
    </xf>
    <xf numFmtId="0" fontId="70" fillId="33" borderId="0" xfId="0" applyFont="1" applyFill="1" applyAlignment="1">
      <alignment vertical="center"/>
    </xf>
    <xf numFmtId="0" fontId="71" fillId="33" borderId="0" xfId="0" applyFont="1" applyFill="1" applyAlignment="1">
      <alignment vertical="center"/>
    </xf>
    <xf numFmtId="3" fontId="72" fillId="0" borderId="11" xfId="0" applyNumberFormat="1" applyFont="1" applyFill="1" applyBorder="1" applyAlignment="1">
      <alignment horizontal="center" vertical="center" wrapText="1"/>
    </xf>
    <xf numFmtId="3" fontId="72" fillId="33" borderId="11"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vertical="center"/>
    </xf>
    <xf numFmtId="0" fontId="71" fillId="33" borderId="0" xfId="0" applyFont="1" applyFill="1" applyAlignment="1">
      <alignment/>
    </xf>
    <xf numFmtId="0" fontId="72" fillId="0" borderId="11" xfId="0" applyFont="1" applyBorder="1" applyAlignment="1">
      <alignment horizontal="center" vertical="center"/>
    </xf>
    <xf numFmtId="0" fontId="72" fillId="33" borderId="11" xfId="0" applyFont="1" applyFill="1" applyBorder="1" applyAlignment="1">
      <alignment horizontal="center" vertical="center" wrapText="1"/>
    </xf>
    <xf numFmtId="0" fontId="72" fillId="0" borderId="11" xfId="0" applyFont="1" applyBorder="1" applyAlignment="1">
      <alignment vertical="center" shrinkToFit="1"/>
    </xf>
    <xf numFmtId="0" fontId="9" fillId="33" borderId="0" xfId="0" applyFont="1" applyFill="1" applyAlignment="1" applyProtection="1">
      <alignment vertical="center"/>
      <protection/>
    </xf>
    <xf numFmtId="0" fontId="9" fillId="33" borderId="0" xfId="0" applyFont="1" applyFill="1" applyAlignment="1" applyProtection="1">
      <alignment vertical="center"/>
      <protection/>
    </xf>
    <xf numFmtId="0" fontId="11" fillId="0" borderId="0" xfId="61" applyFont="1" applyFill="1" applyProtection="1">
      <alignment/>
      <protection/>
    </xf>
    <xf numFmtId="0" fontId="10" fillId="0" borderId="0" xfId="62" applyFont="1" applyFill="1" applyBorder="1" applyAlignment="1" applyProtection="1">
      <alignment horizontal="left" vertical="center"/>
      <protection/>
    </xf>
    <xf numFmtId="0" fontId="12" fillId="0" borderId="0" xfId="61" applyFont="1" applyFill="1" applyProtection="1">
      <alignment/>
      <protection/>
    </xf>
    <xf numFmtId="0" fontId="12" fillId="0" borderId="0" xfId="61" applyFont="1" applyFill="1" applyAlignment="1" applyProtection="1">
      <alignment vertical="top"/>
      <protection/>
    </xf>
    <xf numFmtId="0" fontId="12" fillId="0" borderId="0" xfId="61" applyFont="1" applyFill="1" applyAlignment="1" applyProtection="1">
      <alignment vertical="top" wrapText="1"/>
      <protection/>
    </xf>
    <xf numFmtId="0" fontId="10" fillId="0" borderId="0" xfId="61" applyFont="1" applyFill="1" applyProtection="1">
      <alignment/>
      <protection/>
    </xf>
    <xf numFmtId="0" fontId="10" fillId="0" borderId="0" xfId="61" applyFont="1" applyFill="1" applyAlignment="1" applyProtection="1">
      <alignment vertical="top"/>
      <protection/>
    </xf>
    <xf numFmtId="0" fontId="76" fillId="33" borderId="0" xfId="0" applyFont="1" applyFill="1" applyAlignment="1" applyProtection="1">
      <alignment vertical="center"/>
      <protection/>
    </xf>
    <xf numFmtId="0" fontId="76" fillId="33" borderId="0" xfId="0" applyFont="1" applyFill="1" applyAlignment="1" applyProtection="1">
      <alignment vertical="center"/>
      <protection/>
    </xf>
    <xf numFmtId="0" fontId="5" fillId="33" borderId="10"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77" fillId="0" borderId="0" xfId="62" applyFont="1" applyFill="1" applyBorder="1" applyAlignment="1" applyProtection="1">
      <alignment horizontal="left" vertical="top" wrapText="1" shrinkToFit="1"/>
      <protection/>
    </xf>
    <xf numFmtId="0" fontId="77" fillId="0" borderId="0" xfId="62" applyFont="1" applyFill="1" applyBorder="1" applyAlignment="1" applyProtection="1">
      <alignment horizontal="left" vertical="top" shrinkToFit="1"/>
      <protection/>
    </xf>
    <xf numFmtId="0" fontId="5" fillId="33" borderId="18"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3" xfId="0" applyFont="1" applyFill="1" applyBorder="1" applyAlignment="1">
      <alignment horizontal="center" vertical="center"/>
    </xf>
    <xf numFmtId="0" fontId="8" fillId="33" borderId="0" xfId="0" applyFont="1" applyFill="1" applyAlignment="1">
      <alignment horizontal="center"/>
    </xf>
    <xf numFmtId="38" fontId="5" fillId="33" borderId="21" xfId="0" applyNumberFormat="1" applyFont="1" applyFill="1" applyBorder="1" applyAlignment="1">
      <alignment horizontal="center" vertical="center"/>
    </xf>
    <xf numFmtId="38" fontId="5" fillId="33" borderId="12" xfId="0" applyNumberFormat="1" applyFont="1" applyFill="1" applyBorder="1" applyAlignment="1">
      <alignment horizontal="center" vertical="center"/>
    </xf>
    <xf numFmtId="38" fontId="5" fillId="33" borderId="24" xfId="0" applyNumberFormat="1" applyFont="1" applyFill="1" applyBorder="1" applyAlignment="1">
      <alignment horizontal="center"/>
    </xf>
    <xf numFmtId="38" fontId="5" fillId="33" borderId="25" xfId="0" applyNumberFormat="1" applyFont="1" applyFill="1" applyBorder="1" applyAlignment="1">
      <alignment horizontal="center"/>
    </xf>
    <xf numFmtId="0" fontId="5" fillId="33" borderId="26"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20"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9" xfId="0" applyFont="1" applyFill="1" applyBorder="1" applyAlignment="1">
      <alignment horizontal="center" vertical="center"/>
    </xf>
    <xf numFmtId="0" fontId="2" fillId="7" borderId="11" xfId="0" applyFont="1" applyFill="1" applyBorder="1" applyAlignment="1">
      <alignment shrinkToFit="1"/>
    </xf>
    <xf numFmtId="38" fontId="5" fillId="7" borderId="12" xfId="0" applyNumberFormat="1" applyFont="1" applyFill="1" applyBorder="1" applyAlignment="1">
      <alignment vertical="center" shrinkToFit="1"/>
    </xf>
    <xf numFmtId="38" fontId="5" fillId="7" borderId="12" xfId="0" applyNumberFormat="1" applyFont="1" applyFill="1" applyBorder="1" applyAlignment="1">
      <alignment horizontal="right"/>
    </xf>
    <xf numFmtId="38" fontId="5" fillId="7" borderId="11" xfId="0" applyNumberFormat="1" applyFont="1" applyFill="1" applyBorder="1" applyAlignment="1">
      <alignment vertical="center" shrinkToFit="1"/>
    </xf>
    <xf numFmtId="0" fontId="78" fillId="33" borderId="0" xfId="0" applyFont="1" applyFill="1" applyAlignment="1">
      <alignment vertical="center"/>
    </xf>
    <xf numFmtId="0" fontId="5" fillId="33" borderId="26" xfId="0" applyFont="1" applyFill="1" applyBorder="1" applyAlignment="1">
      <alignment vertical="center"/>
    </xf>
    <xf numFmtId="0" fontId="5" fillId="33" borderId="27" xfId="0" applyFont="1" applyFill="1" applyBorder="1" applyAlignment="1">
      <alignment vertical="center"/>
    </xf>
    <xf numFmtId="0" fontId="5" fillId="7" borderId="20" xfId="0" applyFont="1" applyFill="1" applyBorder="1" applyAlignment="1">
      <alignment horizontal="center" vertical="center"/>
    </xf>
    <xf numFmtId="0" fontId="5" fillId="7" borderId="29" xfId="0" applyFont="1" applyFill="1" applyBorder="1" applyAlignment="1">
      <alignment horizontal="center" vertical="center"/>
    </xf>
    <xf numFmtId="0" fontId="5" fillId="7" borderId="18" xfId="0" applyFont="1" applyFill="1" applyBorder="1" applyAlignment="1">
      <alignment vertical="center"/>
    </xf>
    <xf numFmtId="0" fontId="5" fillId="7" borderId="22" xfId="0" applyFont="1" applyFill="1" applyBorder="1" applyAlignment="1">
      <alignment vertical="center"/>
    </xf>
    <xf numFmtId="0" fontId="5" fillId="7" borderId="19" xfId="0" applyFont="1" applyFill="1" applyBorder="1" applyAlignment="1">
      <alignment vertical="center"/>
    </xf>
    <xf numFmtId="0" fontId="5" fillId="7" borderId="23" xfId="0" applyFont="1" applyFill="1" applyBorder="1" applyAlignment="1">
      <alignment vertical="center"/>
    </xf>
    <xf numFmtId="0" fontId="5" fillId="33" borderId="30" xfId="0" applyFont="1" applyFill="1" applyBorder="1" applyAlignment="1">
      <alignment vertical="center"/>
    </xf>
    <xf numFmtId="0" fontId="78" fillId="0" borderId="31" xfId="0" applyFont="1" applyBorder="1" applyAlignment="1">
      <alignment vertical="center"/>
    </xf>
    <xf numFmtId="0" fontId="5" fillId="7" borderId="32" xfId="0" applyFont="1" applyFill="1" applyBorder="1" applyAlignment="1">
      <alignment horizontal="center" vertical="center"/>
    </xf>
    <xf numFmtId="0" fontId="5" fillId="7" borderId="31" xfId="0" applyFont="1" applyFill="1" applyBorder="1" applyAlignment="1">
      <alignment horizontal="center" vertical="center"/>
    </xf>
    <xf numFmtId="0" fontId="78" fillId="7" borderId="31" xfId="0" applyFont="1" applyFill="1" applyBorder="1" applyAlignment="1">
      <alignment horizontal="center" vertical="center"/>
    </xf>
    <xf numFmtId="0" fontId="78" fillId="7" borderId="33" xfId="0" applyFont="1" applyFill="1" applyBorder="1" applyAlignment="1">
      <alignment horizontal="center" vertical="center"/>
    </xf>
    <xf numFmtId="0" fontId="40" fillId="33" borderId="0" xfId="0" applyFont="1" applyFill="1" applyAlignment="1">
      <alignment vertical="center"/>
    </xf>
    <xf numFmtId="0" fontId="41" fillId="33" borderId="0" xfId="0" applyFont="1" applyFill="1" applyAlignment="1">
      <alignment/>
    </xf>
    <xf numFmtId="0" fontId="41" fillId="33" borderId="0" xfId="0" applyFont="1" applyFill="1" applyAlignment="1">
      <alignment vertical="center"/>
    </xf>
    <xf numFmtId="0" fontId="40" fillId="33" borderId="0" xfId="0" applyFont="1" applyFill="1" applyAlignment="1">
      <alignment/>
    </xf>
    <xf numFmtId="0" fontId="42" fillId="33" borderId="0" xfId="0" applyFont="1" applyFill="1" applyAlignment="1">
      <alignment horizontal="center"/>
    </xf>
    <xf numFmtId="0" fontId="5" fillId="33" borderId="0" xfId="0" applyFont="1" applyFill="1" applyBorder="1" applyAlignment="1">
      <alignment horizontal="center" vertical="center"/>
    </xf>
    <xf numFmtId="0" fontId="2" fillId="33" borderId="0" xfId="0" applyFont="1" applyFill="1" applyBorder="1" applyAlignment="1">
      <alignment/>
    </xf>
    <xf numFmtId="0" fontId="5" fillId="33" borderId="34" xfId="0" applyFont="1" applyFill="1" applyBorder="1" applyAlignment="1">
      <alignment horizontal="center" vertical="center"/>
    </xf>
    <xf numFmtId="0" fontId="5" fillId="33" borderId="17" xfId="0" applyFont="1" applyFill="1" applyBorder="1" applyAlignment="1">
      <alignment horizontal="center" vertical="center"/>
    </xf>
    <xf numFmtId="0" fontId="2" fillId="7" borderId="34" xfId="0" applyFont="1" applyFill="1" applyBorder="1" applyAlignment="1">
      <alignment horizontal="center"/>
    </xf>
    <xf numFmtId="0" fontId="2" fillId="7" borderId="17" xfId="0" applyFont="1" applyFill="1" applyBorder="1" applyAlignment="1">
      <alignment horizontal="center"/>
    </xf>
    <xf numFmtId="0" fontId="5" fillId="33" borderId="10" xfId="0" applyFont="1" applyFill="1" applyBorder="1" applyAlignment="1">
      <alignment horizontal="center" vertical="center"/>
    </xf>
    <xf numFmtId="0" fontId="5" fillId="33" borderId="34" xfId="0" applyFont="1" applyFill="1" applyBorder="1" applyAlignment="1">
      <alignment horizontal="center" vertical="center" wrapText="1"/>
    </xf>
    <xf numFmtId="0" fontId="78" fillId="0" borderId="35" xfId="0" applyFont="1" applyBorder="1" applyAlignment="1">
      <alignment horizontal="center" vertical="center" wrapText="1"/>
    </xf>
    <xf numFmtId="0" fontId="78" fillId="0" borderId="17" xfId="0" applyFont="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0" fontId="78" fillId="0" borderId="21" xfId="0" applyFont="1" applyBorder="1" applyAlignment="1">
      <alignment horizontal="center" vertical="center" wrapText="1"/>
    </xf>
    <xf numFmtId="0" fontId="5" fillId="33" borderId="12"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8" xfId="0" applyFont="1" applyFill="1" applyBorder="1" applyAlignment="1">
      <alignment horizontal="right" vertical="center" wrapText="1"/>
    </xf>
    <xf numFmtId="0" fontId="2" fillId="33" borderId="12" xfId="0" applyFont="1" applyFill="1" applyBorder="1" applyAlignment="1">
      <alignment horizontal="right" vertical="center"/>
    </xf>
    <xf numFmtId="0" fontId="2" fillId="33" borderId="12" xfId="0" applyFont="1" applyFill="1" applyBorder="1" applyAlignment="1">
      <alignment horizontal="center" vertical="center"/>
    </xf>
    <xf numFmtId="0" fontId="4" fillId="33" borderId="37" xfId="0" applyFont="1" applyFill="1" applyBorder="1" applyAlignment="1">
      <alignment horizontal="right"/>
    </xf>
    <xf numFmtId="0" fontId="4" fillId="33" borderId="36" xfId="0" applyFont="1" applyFill="1" applyBorder="1" applyAlignment="1">
      <alignment horizontal="right"/>
    </xf>
    <xf numFmtId="0" fontId="2" fillId="33" borderId="10" xfId="0" applyFont="1" applyFill="1" applyBorder="1" applyAlignment="1">
      <alignment/>
    </xf>
    <xf numFmtId="38" fontId="5" fillId="7" borderId="12" xfId="0" applyNumberFormat="1" applyFont="1" applyFill="1" applyBorder="1" applyAlignment="1">
      <alignment horizontal="right" vertical="center"/>
    </xf>
    <xf numFmtId="38" fontId="5" fillId="33" borderId="38" xfId="0" applyNumberFormat="1" applyFont="1" applyFill="1" applyBorder="1" applyAlignment="1">
      <alignment vertical="center"/>
    </xf>
    <xf numFmtId="38" fontId="5" fillId="33" borderId="12" xfId="0" applyNumberFormat="1" applyFont="1" applyFill="1" applyBorder="1" applyAlignment="1">
      <alignment horizontal="right" vertical="center"/>
    </xf>
    <xf numFmtId="38" fontId="5" fillId="33" borderId="40" xfId="0" applyNumberFormat="1" applyFont="1" applyFill="1" applyBorder="1" applyAlignment="1">
      <alignment vertical="center"/>
    </xf>
    <xf numFmtId="38" fontId="5" fillId="7" borderId="40" xfId="0" applyNumberFormat="1" applyFont="1" applyFill="1" applyBorder="1" applyAlignment="1">
      <alignment horizontal="right" vertical="center"/>
    </xf>
    <xf numFmtId="38" fontId="5" fillId="33" borderId="40" xfId="49" applyFont="1" applyFill="1" applyBorder="1" applyAlignment="1">
      <alignment horizontal="right" vertical="center"/>
    </xf>
    <xf numFmtId="38" fontId="5" fillId="7" borderId="21" xfId="49" applyFont="1" applyFill="1" applyBorder="1" applyAlignment="1">
      <alignment horizontal="center" vertical="center"/>
    </xf>
    <xf numFmtId="38" fontId="2" fillId="33" borderId="12" xfId="49" applyFont="1" applyFill="1" applyBorder="1" applyAlignment="1">
      <alignment vertical="center"/>
    </xf>
    <xf numFmtId="0" fontId="2" fillId="33" borderId="12" xfId="0" applyFont="1" applyFill="1" applyBorder="1" applyAlignment="1">
      <alignment/>
    </xf>
    <xf numFmtId="0" fontId="2" fillId="33" borderId="11" xfId="0" applyFont="1" applyFill="1" applyBorder="1" applyAlignment="1">
      <alignment/>
    </xf>
    <xf numFmtId="38" fontId="5" fillId="7" borderId="12" xfId="49" applyFont="1" applyFill="1" applyBorder="1" applyAlignment="1">
      <alignment horizontal="center" vertical="center"/>
    </xf>
    <xf numFmtId="38" fontId="5" fillId="33" borderId="42" xfId="0" applyNumberFormat="1" applyFont="1" applyFill="1" applyBorder="1" applyAlignment="1">
      <alignment horizontal="right"/>
    </xf>
    <xf numFmtId="38" fontId="5" fillId="33" borderId="43" xfId="0" applyNumberFormat="1" applyFont="1" applyFill="1" applyBorder="1" applyAlignment="1">
      <alignment horizontal="right"/>
    </xf>
    <xf numFmtId="38" fontId="5" fillId="7" borderId="17" xfId="0" applyNumberFormat="1" applyFont="1" applyFill="1" applyBorder="1" applyAlignment="1">
      <alignment horizontal="right" vertical="center"/>
    </xf>
    <xf numFmtId="38" fontId="5" fillId="33" borderId="11" xfId="0" applyNumberFormat="1" applyFont="1" applyFill="1" applyBorder="1" applyAlignment="1">
      <alignment horizontal="right" vertical="center"/>
    </xf>
    <xf numFmtId="0" fontId="2" fillId="33" borderId="42" xfId="0" applyFont="1" applyFill="1" applyBorder="1" applyAlignment="1">
      <alignment/>
    </xf>
    <xf numFmtId="0" fontId="79" fillId="33" borderId="0" xfId="0" applyFont="1" applyFill="1" applyAlignment="1">
      <alignment vertical="center"/>
    </xf>
    <xf numFmtId="0" fontId="2" fillId="33" borderId="0" xfId="0" applyFont="1" applyFill="1" applyAlignment="1">
      <alignment horizontal="left" shrinkToFit="1"/>
    </xf>
    <xf numFmtId="0" fontId="10" fillId="33" borderId="0" xfId="0" applyFont="1" applyFill="1" applyAlignment="1" applyProtection="1">
      <alignment vertical="center"/>
      <protection/>
    </xf>
    <xf numFmtId="0" fontId="43" fillId="33" borderId="0" xfId="0" applyFont="1" applyFill="1" applyAlignment="1" applyProtection="1">
      <alignment horizontal="center" vertical="center"/>
      <protection locked="0"/>
    </xf>
    <xf numFmtId="0" fontId="43" fillId="33" borderId="0" xfId="0" applyFont="1" applyFill="1" applyAlignment="1" applyProtection="1">
      <alignment horizontal="center" vertical="center"/>
      <protection locked="0"/>
    </xf>
    <xf numFmtId="0" fontId="11" fillId="33" borderId="0" xfId="0" applyFont="1" applyFill="1" applyAlignment="1" applyProtection="1">
      <alignment horizontal="left" vertical="center"/>
      <protection locked="0"/>
    </xf>
    <xf numFmtId="0" fontId="12" fillId="33" borderId="0" xfId="0" applyFont="1" applyFill="1" applyAlignment="1" applyProtection="1">
      <alignment horizontal="center" vertical="center"/>
      <protection locked="0"/>
    </xf>
    <xf numFmtId="0" fontId="78" fillId="33" borderId="0" xfId="0" applyFont="1" applyFill="1" applyAlignment="1">
      <alignment vertical="center"/>
    </xf>
    <xf numFmtId="0" fontId="9" fillId="33" borderId="0" xfId="0" applyFont="1" applyFill="1" applyAlignment="1" applyProtection="1">
      <alignment horizontal="center" vertical="center"/>
      <protection/>
    </xf>
    <xf numFmtId="0" fontId="9" fillId="33" borderId="0" xfId="0" applyFont="1" applyFill="1" applyAlignment="1" applyProtection="1">
      <alignment horizontal="right" vertical="center"/>
      <protection/>
    </xf>
    <xf numFmtId="0" fontId="9" fillId="7" borderId="0" xfId="0" applyFont="1" applyFill="1" applyAlignment="1" applyProtection="1">
      <alignment horizontal="center" vertical="center"/>
      <protection/>
    </xf>
    <xf numFmtId="0" fontId="9" fillId="34" borderId="44" xfId="0" applyFont="1" applyFill="1" applyBorder="1" applyAlignment="1" applyProtection="1">
      <alignment horizontal="center" vertical="center"/>
      <protection/>
    </xf>
    <xf numFmtId="0" fontId="9" fillId="33" borderId="44" xfId="0" applyFont="1" applyFill="1" applyBorder="1" applyAlignment="1" applyProtection="1">
      <alignment horizontal="center" vertical="center"/>
      <protection/>
    </xf>
    <xf numFmtId="0" fontId="9" fillId="33" borderId="0" xfId="0" applyFont="1" applyFill="1" applyBorder="1" applyAlignment="1" applyProtection="1">
      <alignment horizontal="right" vertical="center"/>
      <protection/>
    </xf>
    <xf numFmtId="0" fontId="9" fillId="33" borderId="45" xfId="0" applyFont="1" applyFill="1" applyBorder="1" applyAlignment="1" applyProtection="1">
      <alignment horizontal="distributed" vertical="center"/>
      <protection/>
    </xf>
    <xf numFmtId="0" fontId="9" fillId="33" borderId="46" xfId="0" applyFont="1" applyFill="1" applyBorder="1" applyAlignment="1" applyProtection="1">
      <alignment horizontal="distributed" vertical="center"/>
      <protection/>
    </xf>
    <xf numFmtId="0" fontId="9" fillId="33" borderId="47" xfId="0" applyFont="1" applyFill="1" applyBorder="1" applyAlignment="1" applyProtection="1">
      <alignment horizontal="distributed" vertical="center"/>
      <protection/>
    </xf>
    <xf numFmtId="0" fontId="9" fillId="33" borderId="48" xfId="0" applyFont="1" applyFill="1" applyBorder="1" applyAlignment="1" applyProtection="1">
      <alignment vertical="center" shrinkToFit="1"/>
      <protection/>
    </xf>
    <xf numFmtId="0" fontId="9" fillId="33" borderId="49" xfId="0" applyFont="1" applyFill="1" applyBorder="1" applyAlignment="1" applyProtection="1">
      <alignment vertical="center" shrinkToFit="1"/>
      <protection/>
    </xf>
    <xf numFmtId="0" fontId="9" fillId="33" borderId="50" xfId="0" applyFont="1" applyFill="1" applyBorder="1" applyAlignment="1" applyProtection="1">
      <alignment horizontal="distributed" vertical="center"/>
      <protection/>
    </xf>
    <xf numFmtId="0" fontId="9" fillId="33" borderId="51" xfId="0" applyFont="1" applyFill="1" applyBorder="1" applyAlignment="1" applyProtection="1">
      <alignment horizontal="distributed" vertical="center"/>
      <protection/>
    </xf>
    <xf numFmtId="0" fontId="9" fillId="33" borderId="52" xfId="0" applyFont="1" applyFill="1" applyBorder="1" applyAlignment="1" applyProtection="1">
      <alignment horizontal="distributed" vertical="center"/>
      <protection/>
    </xf>
    <xf numFmtId="0" fontId="9" fillId="33" borderId="44" xfId="0" applyFont="1" applyFill="1" applyBorder="1" applyAlignment="1" applyProtection="1">
      <alignment vertical="center" shrinkToFit="1"/>
      <protection/>
    </xf>
    <xf numFmtId="0" fontId="9" fillId="33" borderId="53" xfId="0" applyFont="1" applyFill="1" applyBorder="1" applyAlignment="1" applyProtection="1">
      <alignment vertical="center" shrinkToFit="1"/>
      <protection/>
    </xf>
    <xf numFmtId="0" fontId="10" fillId="33" borderId="0" xfId="0" applyFont="1" applyFill="1" applyBorder="1" applyAlignment="1" applyProtection="1">
      <alignment horizontal="distributed" vertical="center"/>
      <protection/>
    </xf>
    <xf numFmtId="0" fontId="9" fillId="33" borderId="0" xfId="0" applyFont="1" applyFill="1" applyBorder="1" applyAlignment="1" applyProtection="1">
      <alignment horizontal="distributed" vertical="center"/>
      <protection/>
    </xf>
    <xf numFmtId="0" fontId="9"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78" fillId="33" borderId="0" xfId="0" applyFont="1" applyFill="1" applyBorder="1" applyAlignment="1">
      <alignment vertical="center"/>
    </xf>
    <xf numFmtId="0" fontId="9" fillId="33" borderId="54" xfId="0" applyFont="1" applyFill="1" applyBorder="1" applyAlignment="1" applyProtection="1">
      <alignment vertical="center"/>
      <protection/>
    </xf>
    <xf numFmtId="0" fontId="9" fillId="33" borderId="55" xfId="0" applyFont="1" applyFill="1" applyBorder="1" applyAlignment="1" applyProtection="1">
      <alignment vertical="center"/>
      <protection/>
    </xf>
    <xf numFmtId="182" fontId="9" fillId="33" borderId="55" xfId="0" applyNumberFormat="1" applyFont="1" applyFill="1" applyBorder="1" applyAlignment="1" applyProtection="1">
      <alignment vertical="center"/>
      <protection/>
    </xf>
    <xf numFmtId="182" fontId="78" fillId="33" borderId="55" xfId="0" applyNumberFormat="1" applyFont="1" applyFill="1" applyBorder="1" applyAlignment="1">
      <alignment vertical="center"/>
    </xf>
    <xf numFmtId="182" fontId="78" fillId="33" borderId="56" xfId="0" applyNumberFormat="1" applyFont="1" applyFill="1" applyBorder="1" applyAlignment="1">
      <alignment vertical="center"/>
    </xf>
    <xf numFmtId="0" fontId="9" fillId="33" borderId="57" xfId="0" applyFont="1" applyFill="1" applyBorder="1" applyAlignment="1" applyProtection="1">
      <alignment vertical="center"/>
      <protection/>
    </xf>
    <xf numFmtId="0" fontId="9" fillId="33" borderId="58" xfId="0" applyFont="1" applyFill="1" applyBorder="1" applyAlignment="1" applyProtection="1">
      <alignment vertical="center"/>
      <protection/>
    </xf>
    <xf numFmtId="0" fontId="11" fillId="33" borderId="58" xfId="0" applyFont="1" applyFill="1" applyBorder="1" applyAlignment="1" applyProtection="1">
      <alignment vertical="center"/>
      <protection/>
    </xf>
    <xf numFmtId="0" fontId="9" fillId="33" borderId="59" xfId="0" applyFont="1" applyFill="1" applyBorder="1" applyAlignment="1" applyProtection="1">
      <alignment vertical="center"/>
      <protection/>
    </xf>
    <xf numFmtId="181" fontId="9" fillId="34" borderId="60" xfId="0" applyNumberFormat="1" applyFont="1" applyFill="1" applyBorder="1" applyAlignment="1" applyProtection="1">
      <alignment horizontal="right" vertical="center"/>
      <protection/>
    </xf>
    <xf numFmtId="181" fontId="9" fillId="34" borderId="35" xfId="0" applyNumberFormat="1" applyFont="1" applyFill="1" applyBorder="1" applyAlignment="1" applyProtection="1">
      <alignment horizontal="right" vertical="center"/>
      <protection/>
    </xf>
    <xf numFmtId="182" fontId="78" fillId="33" borderId="59" xfId="0" applyNumberFormat="1" applyFont="1" applyFill="1" applyBorder="1" applyAlignment="1">
      <alignment vertical="center"/>
    </xf>
    <xf numFmtId="0" fontId="9" fillId="33" borderId="37" xfId="0" applyFont="1" applyFill="1" applyBorder="1" applyAlignment="1" applyProtection="1">
      <alignment vertical="center"/>
      <protection/>
    </xf>
    <xf numFmtId="0" fontId="9" fillId="33" borderId="58" xfId="0" applyFont="1" applyFill="1" applyBorder="1" applyAlignment="1" applyProtection="1">
      <alignment vertical="center" shrinkToFit="1"/>
      <protection/>
    </xf>
    <xf numFmtId="0" fontId="78" fillId="33" borderId="58" xfId="0" applyFont="1" applyFill="1" applyBorder="1" applyAlignment="1">
      <alignment vertical="center" shrinkToFit="1"/>
    </xf>
    <xf numFmtId="0" fontId="78" fillId="33" borderId="59" xfId="0" applyFont="1" applyFill="1" applyBorder="1" applyAlignment="1">
      <alignment vertical="center" shrinkToFit="1"/>
    </xf>
    <xf numFmtId="182" fontId="78" fillId="33" borderId="61" xfId="0" applyNumberFormat="1" applyFont="1" applyFill="1" applyBorder="1" applyAlignment="1">
      <alignment vertical="center"/>
    </xf>
    <xf numFmtId="0" fontId="9" fillId="33" borderId="62"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9" fillId="33" borderId="0" xfId="0" applyFont="1" applyFill="1" applyBorder="1" applyAlignment="1" applyProtection="1">
      <alignment vertical="center" shrinkToFit="1"/>
      <protection/>
    </xf>
    <xf numFmtId="0" fontId="78" fillId="33" borderId="0" xfId="0" applyFont="1" applyFill="1" applyBorder="1" applyAlignment="1">
      <alignment vertical="center" shrinkToFit="1"/>
    </xf>
    <xf numFmtId="0" fontId="78" fillId="33" borderId="63" xfId="0" applyFont="1" applyFill="1" applyBorder="1" applyAlignment="1">
      <alignment vertical="center" shrinkToFit="1"/>
    </xf>
    <xf numFmtId="182" fontId="9" fillId="33" borderId="0" xfId="0" applyNumberFormat="1" applyFont="1" applyFill="1" applyBorder="1" applyAlignment="1" applyProtection="1">
      <alignment horizontal="center" vertical="center"/>
      <protection/>
    </xf>
    <xf numFmtId="182" fontId="78" fillId="33" borderId="63" xfId="0" applyNumberFormat="1" applyFont="1" applyFill="1" applyBorder="1" applyAlignment="1">
      <alignment vertical="center"/>
    </xf>
    <xf numFmtId="0" fontId="9" fillId="33" borderId="39" xfId="0" applyFont="1" applyFill="1" applyBorder="1" applyAlignment="1" applyProtection="1">
      <alignment vertical="center"/>
      <protection/>
    </xf>
    <xf numFmtId="0" fontId="9" fillId="33" borderId="38" xfId="0" applyFont="1" applyFill="1" applyBorder="1" applyAlignment="1" applyProtection="1">
      <alignment vertical="center"/>
      <protection/>
    </xf>
    <xf numFmtId="0" fontId="9" fillId="33" borderId="39" xfId="0" applyFont="1" applyFill="1" applyBorder="1" applyAlignment="1" applyProtection="1">
      <alignment vertical="center"/>
      <protection/>
    </xf>
    <xf numFmtId="0" fontId="9" fillId="33" borderId="64" xfId="0" applyFont="1" applyFill="1" applyBorder="1" applyAlignment="1" applyProtection="1">
      <alignment vertical="center"/>
      <protection/>
    </xf>
    <xf numFmtId="183" fontId="9" fillId="33" borderId="39" xfId="0" applyNumberFormat="1" applyFont="1" applyFill="1" applyBorder="1" applyAlignment="1" applyProtection="1">
      <alignment vertical="center"/>
      <protection/>
    </xf>
    <xf numFmtId="183" fontId="78" fillId="33" borderId="39" xfId="0" applyNumberFormat="1" applyFont="1" applyFill="1" applyBorder="1" applyAlignment="1">
      <alignment vertical="center"/>
    </xf>
    <xf numFmtId="183" fontId="78" fillId="33" borderId="64" xfId="0" applyNumberFormat="1" applyFont="1" applyFill="1" applyBorder="1" applyAlignment="1">
      <alignment vertical="center"/>
    </xf>
    <xf numFmtId="0" fontId="9" fillId="33" borderId="57" xfId="0" applyFont="1" applyFill="1" applyBorder="1" applyAlignment="1" applyProtection="1">
      <alignment vertical="center" wrapText="1"/>
      <protection/>
    </xf>
    <xf numFmtId="0" fontId="9" fillId="33" borderId="58" xfId="0" applyFont="1" applyFill="1" applyBorder="1" applyAlignment="1" applyProtection="1">
      <alignment horizontal="left" vertical="center" wrapText="1"/>
      <protection/>
    </xf>
    <xf numFmtId="0" fontId="9" fillId="33" borderId="65" xfId="0" applyFont="1" applyFill="1" applyBorder="1" applyAlignment="1" applyProtection="1">
      <alignment vertical="center" shrinkToFit="1"/>
      <protection/>
    </xf>
    <xf numFmtId="0" fontId="9" fillId="33" borderId="66" xfId="0" applyFont="1" applyFill="1" applyBorder="1" applyAlignment="1" applyProtection="1">
      <alignment vertical="center" shrinkToFit="1"/>
      <protection/>
    </xf>
    <xf numFmtId="184" fontId="9" fillId="33" borderId="67" xfId="0" applyNumberFormat="1" applyFont="1" applyFill="1" applyBorder="1" applyAlignment="1" applyProtection="1">
      <alignment horizontal="right" vertical="center"/>
      <protection/>
    </xf>
    <xf numFmtId="184" fontId="9" fillId="33" borderId="65" xfId="0" applyNumberFormat="1" applyFont="1" applyFill="1" applyBorder="1" applyAlignment="1" applyProtection="1">
      <alignment horizontal="right" vertical="center"/>
      <protection/>
    </xf>
    <xf numFmtId="0" fontId="9" fillId="33" borderId="68" xfId="0" applyFont="1" applyFill="1" applyBorder="1" applyAlignment="1" applyProtection="1">
      <alignment vertical="center"/>
      <protection/>
    </xf>
    <xf numFmtId="0" fontId="9" fillId="33" borderId="69" xfId="0" applyFont="1" applyFill="1" applyBorder="1" applyAlignment="1" applyProtection="1">
      <alignment vertical="center" wrapText="1"/>
      <protection/>
    </xf>
    <xf numFmtId="0" fontId="78" fillId="33" borderId="69" xfId="0" applyFont="1" applyFill="1" applyBorder="1" applyAlignment="1">
      <alignment vertical="center" wrapText="1"/>
    </xf>
    <xf numFmtId="0" fontId="78" fillId="33" borderId="70" xfId="0" applyFont="1" applyFill="1" applyBorder="1" applyAlignment="1">
      <alignment vertical="center" wrapText="1"/>
    </xf>
    <xf numFmtId="181" fontId="9" fillId="33" borderId="68" xfId="0" applyNumberFormat="1" applyFont="1" applyFill="1" applyBorder="1" applyAlignment="1" applyProtection="1">
      <alignment horizontal="right" vertical="center"/>
      <protection/>
    </xf>
    <xf numFmtId="0" fontId="9" fillId="33" borderId="69" xfId="0" applyNumberFormat="1" applyFont="1" applyFill="1" applyBorder="1" applyAlignment="1" applyProtection="1">
      <alignment horizontal="right" vertical="center"/>
      <protection/>
    </xf>
    <xf numFmtId="182" fontId="78" fillId="33" borderId="70" xfId="0" applyNumberFormat="1" applyFont="1" applyFill="1" applyBorder="1" applyAlignment="1">
      <alignment vertical="center"/>
    </xf>
    <xf numFmtId="0" fontId="9" fillId="33" borderId="54" xfId="0" applyFont="1" applyFill="1" applyBorder="1" applyAlignment="1" applyProtection="1">
      <alignment vertical="center" wrapText="1"/>
      <protection/>
    </xf>
    <xf numFmtId="0" fontId="9" fillId="33" borderId="55" xfId="0" applyFont="1" applyFill="1" applyBorder="1" applyAlignment="1" applyProtection="1">
      <alignment vertical="center" wrapText="1"/>
      <protection/>
    </xf>
    <xf numFmtId="0" fontId="78" fillId="33" borderId="55" xfId="0" applyFont="1" applyFill="1" applyBorder="1" applyAlignment="1">
      <alignment vertical="center" wrapText="1"/>
    </xf>
    <xf numFmtId="0" fontId="78" fillId="33" borderId="56" xfId="0" applyFont="1" applyFill="1" applyBorder="1" applyAlignment="1">
      <alignment vertical="center" wrapText="1"/>
    </xf>
    <xf numFmtId="0" fontId="9" fillId="34" borderId="55" xfId="0" applyFont="1" applyFill="1" applyBorder="1" applyAlignment="1" applyProtection="1">
      <alignment horizontal="center" vertical="center" wrapText="1"/>
      <protection/>
    </xf>
    <xf numFmtId="0" fontId="78" fillId="34" borderId="55" xfId="0" applyFont="1" applyFill="1" applyBorder="1" applyAlignment="1">
      <alignment horizontal="center" vertical="center" wrapText="1"/>
    </xf>
    <xf numFmtId="0" fontId="78" fillId="34" borderId="56" xfId="0" applyFont="1" applyFill="1" applyBorder="1" applyAlignment="1">
      <alignment horizontal="center" vertical="center" wrapText="1"/>
    </xf>
    <xf numFmtId="0" fontId="78" fillId="33" borderId="71" xfId="0" applyFont="1" applyFill="1" applyBorder="1" applyAlignment="1">
      <alignment vertical="center" wrapText="1"/>
    </xf>
    <xf numFmtId="0" fontId="78" fillId="33" borderId="44" xfId="0" applyFont="1" applyFill="1" applyBorder="1" applyAlignment="1">
      <alignment vertical="center" wrapText="1"/>
    </xf>
    <xf numFmtId="0" fontId="78" fillId="33" borderId="53" xfId="0" applyFont="1" applyFill="1" applyBorder="1" applyAlignment="1">
      <alignment vertical="center" wrapText="1"/>
    </xf>
    <xf numFmtId="0" fontId="78" fillId="34" borderId="44" xfId="0" applyFont="1" applyFill="1" applyBorder="1" applyAlignment="1">
      <alignment horizontal="center" vertical="center" wrapText="1"/>
    </xf>
    <xf numFmtId="0" fontId="78" fillId="34" borderId="53" xfId="0" applyFont="1" applyFill="1" applyBorder="1" applyAlignment="1">
      <alignment horizontal="center" vertical="center" wrapText="1"/>
    </xf>
    <xf numFmtId="0" fontId="9" fillId="33" borderId="55" xfId="0" applyFont="1" applyFill="1" applyBorder="1" applyAlignment="1">
      <alignment horizontal="left" vertical="center" wrapText="1"/>
    </xf>
    <xf numFmtId="0" fontId="9" fillId="33" borderId="56" xfId="0" applyFont="1" applyFill="1" applyBorder="1" applyAlignment="1">
      <alignment horizontal="left" vertical="center" wrapText="1"/>
    </xf>
    <xf numFmtId="0" fontId="9" fillId="33" borderId="44" xfId="0" applyFont="1" applyFill="1" applyBorder="1" applyAlignment="1">
      <alignment horizontal="left" vertical="center" wrapText="1"/>
    </xf>
    <xf numFmtId="0" fontId="9" fillId="33" borderId="53" xfId="0" applyFont="1" applyFill="1" applyBorder="1" applyAlignment="1">
      <alignment horizontal="left" vertical="center" wrapText="1"/>
    </xf>
    <xf numFmtId="0" fontId="9" fillId="33" borderId="54" xfId="0" applyFont="1" applyFill="1" applyBorder="1" applyAlignment="1" applyProtection="1">
      <alignment horizontal="left" vertical="center" wrapText="1"/>
      <protection/>
    </xf>
    <xf numFmtId="0" fontId="78" fillId="33" borderId="71" xfId="0" applyFont="1" applyFill="1" applyBorder="1" applyAlignment="1">
      <alignment horizontal="left" vertical="center"/>
    </xf>
    <xf numFmtId="0" fontId="10" fillId="33" borderId="0" xfId="0" applyFont="1" applyFill="1" applyBorder="1" applyAlignment="1">
      <alignment vertical="center" wrapText="1"/>
    </xf>
    <xf numFmtId="0" fontId="10" fillId="33" borderId="0" xfId="0" applyFont="1" applyFill="1" applyBorder="1" applyAlignment="1">
      <alignment horizontal="center" vertical="center" wrapText="1"/>
    </xf>
    <xf numFmtId="0" fontId="9" fillId="33" borderId="0" xfId="0" applyFont="1" applyFill="1" applyAlignment="1" applyProtection="1">
      <alignment horizontal="right" vertical="center"/>
      <protection locked="0"/>
    </xf>
    <xf numFmtId="0" fontId="9" fillId="7" borderId="0" xfId="0" applyFont="1" applyFill="1" applyAlignment="1" applyProtection="1">
      <alignment vertical="center" shrinkToFit="1"/>
      <protection locked="0"/>
    </xf>
    <xf numFmtId="0" fontId="9" fillId="33" borderId="0" xfId="0" applyFont="1" applyFill="1" applyAlignment="1" applyProtection="1">
      <alignment vertical="center" shrinkToFit="1"/>
      <protection locked="0"/>
    </xf>
    <xf numFmtId="0" fontId="9" fillId="34" borderId="0" xfId="0" applyFont="1" applyFill="1" applyAlignment="1" applyProtection="1">
      <alignment horizontal="center" vertical="center" shrinkToFit="1"/>
      <protection locked="0"/>
    </xf>
    <xf numFmtId="0" fontId="9" fillId="33" borderId="39" xfId="0" applyFont="1" applyFill="1" applyBorder="1" applyAlignment="1" applyProtection="1">
      <alignment horizontal="distributed" vertical="center"/>
      <protection/>
    </xf>
    <xf numFmtId="0" fontId="9" fillId="33" borderId="39" xfId="0" applyFont="1" applyFill="1" applyBorder="1" applyAlignment="1" applyProtection="1">
      <alignment horizontal="center" vertical="center" shrinkToFit="1"/>
      <protection locked="0"/>
    </xf>
    <xf numFmtId="0" fontId="9" fillId="33" borderId="35" xfId="0" applyFont="1" applyFill="1" applyBorder="1" applyAlignment="1" applyProtection="1">
      <alignment horizontal="distributed" vertical="center"/>
      <protection/>
    </xf>
    <xf numFmtId="0" fontId="9" fillId="33" borderId="35" xfId="0" applyFont="1" applyFill="1" applyBorder="1" applyAlignment="1" applyProtection="1">
      <alignment horizontal="center" vertical="center" shrinkToFit="1"/>
      <protection locked="0"/>
    </xf>
    <xf numFmtId="0" fontId="44" fillId="0" borderId="0" xfId="0" applyFont="1" applyFill="1" applyAlignment="1" applyProtection="1">
      <alignment vertical="center"/>
      <protection/>
    </xf>
    <xf numFmtId="0" fontId="45" fillId="0" borderId="0" xfId="61" applyFont="1" applyFill="1" applyAlignment="1" applyProtection="1">
      <alignment vertical="top"/>
      <protection/>
    </xf>
    <xf numFmtId="0" fontId="12" fillId="0" borderId="68" xfId="62" applyFont="1" applyFill="1" applyBorder="1" applyAlignment="1" applyProtection="1">
      <alignment horizontal="center" vertical="center"/>
      <protection/>
    </xf>
    <xf numFmtId="0" fontId="78" fillId="0" borderId="70" xfId="0" applyFont="1" applyFill="1" applyBorder="1" applyAlignment="1">
      <alignment vertical="center"/>
    </xf>
    <xf numFmtId="0" fontId="12" fillId="0" borderId="68" xfId="61" applyFont="1" applyFill="1" applyBorder="1" applyAlignment="1" applyProtection="1">
      <alignment horizontal="center" vertical="center"/>
      <protection/>
    </xf>
    <xf numFmtId="0" fontId="12" fillId="0" borderId="69" xfId="61" applyFont="1" applyFill="1" applyBorder="1" applyAlignment="1" applyProtection="1">
      <alignment horizontal="center" vertical="center"/>
      <protection/>
    </xf>
    <xf numFmtId="0" fontId="10" fillId="0" borderId="69" xfId="0" applyFont="1" applyFill="1" applyBorder="1" applyAlignment="1">
      <alignment horizontal="center" vertical="center"/>
    </xf>
    <xf numFmtId="0" fontId="10" fillId="0" borderId="70" xfId="0" applyFont="1" applyFill="1" applyBorder="1" applyAlignment="1">
      <alignment horizontal="center" vertical="center"/>
    </xf>
    <xf numFmtId="0" fontId="12" fillId="0" borderId="0" xfId="62" applyFont="1" applyFill="1" applyBorder="1" applyAlignment="1" applyProtection="1">
      <alignment horizontal="center" vertical="center"/>
      <protection/>
    </xf>
    <xf numFmtId="0" fontId="78" fillId="0" borderId="0" xfId="0" applyFont="1" applyFill="1" applyBorder="1" applyAlignment="1">
      <alignment vertical="center"/>
    </xf>
    <xf numFmtId="0" fontId="12" fillId="0" borderId="0" xfId="61" applyFont="1" applyFill="1" applyBorder="1" applyAlignment="1" applyProtection="1">
      <alignment horizontal="center" vertical="center"/>
      <protection/>
    </xf>
    <xf numFmtId="0" fontId="10" fillId="0" borderId="0" xfId="0" applyFont="1" applyFill="1" applyBorder="1" applyAlignment="1">
      <alignment horizontal="center" vertical="center"/>
    </xf>
    <xf numFmtId="0" fontId="46" fillId="0" borderId="0" xfId="62" applyFont="1" applyFill="1" applyBorder="1" applyAlignment="1" applyProtection="1">
      <alignment horizontal="left" vertical="center"/>
      <protection/>
    </xf>
    <xf numFmtId="0" fontId="47" fillId="0" borderId="0" xfId="62" applyFont="1" applyFill="1" applyBorder="1" applyAlignment="1" applyProtection="1">
      <alignment horizontal="left" vertical="center"/>
      <protection/>
    </xf>
    <xf numFmtId="0" fontId="44" fillId="0" borderId="0" xfId="62" applyFont="1" applyFill="1" applyBorder="1" applyAlignment="1" applyProtection="1">
      <alignment horizontal="left" vertical="center"/>
      <protection/>
    </xf>
    <xf numFmtId="0" fontId="12" fillId="0" borderId="72" xfId="62" applyFont="1" applyFill="1" applyBorder="1" applyAlignment="1" applyProtection="1">
      <alignment horizontal="center" vertical="center"/>
      <protection/>
    </xf>
    <xf numFmtId="0" fontId="12" fillId="0" borderId="73" xfId="62" applyFont="1" applyFill="1" applyBorder="1" applyAlignment="1" applyProtection="1">
      <alignment horizontal="center" vertical="center" wrapText="1"/>
      <protection/>
    </xf>
    <xf numFmtId="0" fontId="12" fillId="0" borderId="55" xfId="62" applyFont="1" applyFill="1" applyBorder="1" applyAlignment="1" applyProtection="1">
      <alignment horizontal="center" vertical="center" wrapText="1"/>
      <protection/>
    </xf>
    <xf numFmtId="0" fontId="12" fillId="0" borderId="74" xfId="62" applyFont="1" applyFill="1" applyBorder="1" applyAlignment="1" applyProtection="1">
      <alignment horizontal="center" vertical="center" wrapText="1"/>
      <protection/>
    </xf>
    <xf numFmtId="0" fontId="12" fillId="0" borderId="75" xfId="62" applyFont="1" applyFill="1" applyBorder="1" applyAlignment="1" applyProtection="1">
      <alignment horizontal="center" vertical="center" wrapText="1"/>
      <protection/>
    </xf>
    <xf numFmtId="0" fontId="12" fillId="0" borderId="76" xfId="62" applyFont="1" applyFill="1" applyBorder="1" applyAlignment="1" applyProtection="1">
      <alignment horizontal="center" vertical="center" wrapText="1"/>
      <protection/>
    </xf>
    <xf numFmtId="0" fontId="12" fillId="0" borderId="48" xfId="62" applyFont="1" applyFill="1" applyBorder="1" applyAlignment="1" applyProtection="1">
      <alignment horizontal="center" vertical="center" wrapText="1"/>
      <protection/>
    </xf>
    <xf numFmtId="0" fontId="12" fillId="0" borderId="77" xfId="62" applyFont="1" applyFill="1" applyBorder="1" applyAlignment="1" applyProtection="1">
      <alignment horizontal="center" vertical="center" wrapText="1"/>
      <protection/>
    </xf>
    <xf numFmtId="0" fontId="12" fillId="0" borderId="73" xfId="62" applyFont="1" applyFill="1" applyBorder="1" applyAlignment="1" applyProtection="1">
      <alignment horizontal="center" vertical="center" wrapText="1" shrinkToFit="1"/>
      <protection/>
    </xf>
    <xf numFmtId="0" fontId="12" fillId="0" borderId="55" xfId="62" applyFont="1" applyFill="1" applyBorder="1" applyAlignment="1" applyProtection="1">
      <alignment horizontal="center" vertical="center" wrapText="1" shrinkToFit="1"/>
      <protection/>
    </xf>
    <xf numFmtId="0" fontId="12" fillId="0" borderId="56" xfId="62" applyFont="1" applyFill="1" applyBorder="1" applyAlignment="1" applyProtection="1">
      <alignment horizontal="center" vertical="center" wrapText="1" shrinkToFit="1"/>
      <protection/>
    </xf>
    <xf numFmtId="0" fontId="12" fillId="0" borderId="57" xfId="62" applyFont="1" applyFill="1" applyBorder="1" applyAlignment="1" applyProtection="1">
      <alignment horizontal="center" vertical="center"/>
      <protection/>
    </xf>
    <xf numFmtId="0" fontId="12" fillId="0" borderId="62" xfId="62" applyFont="1" applyFill="1" applyBorder="1" applyAlignment="1" applyProtection="1">
      <alignment horizontal="center" vertical="center" wrapText="1"/>
      <protection/>
    </xf>
    <xf numFmtId="0" fontId="12" fillId="0" borderId="0" xfId="62" applyFont="1" applyFill="1" applyBorder="1" applyAlignment="1" applyProtection="1">
      <alignment horizontal="center" vertical="center" wrapText="1"/>
      <protection/>
    </xf>
    <xf numFmtId="0" fontId="12" fillId="0" borderId="41" xfId="62" applyFont="1" applyFill="1" applyBorder="1" applyAlignment="1" applyProtection="1">
      <alignment horizontal="center" vertical="center" wrapText="1"/>
      <protection/>
    </xf>
    <xf numFmtId="0" fontId="78" fillId="0" borderId="21" xfId="0" applyFont="1" applyFill="1" applyBorder="1" applyAlignment="1">
      <alignment horizontal="center" vertical="center" wrapText="1"/>
    </xf>
    <xf numFmtId="0" fontId="12" fillId="0" borderId="78" xfId="62" applyFont="1" applyFill="1" applyBorder="1" applyAlignment="1" applyProtection="1">
      <alignment horizontal="center" vertical="center" wrapText="1"/>
      <protection/>
    </xf>
    <xf numFmtId="0" fontId="12" fillId="0" borderId="10" xfId="62" applyFont="1" applyFill="1" applyBorder="1" applyAlignment="1" applyProtection="1">
      <alignment horizontal="center" vertical="center" wrapText="1"/>
      <protection/>
    </xf>
    <xf numFmtId="0" fontId="12" fillId="0" borderId="58" xfId="62" applyFont="1" applyFill="1" applyBorder="1" applyAlignment="1" applyProtection="1">
      <alignment horizontal="left" vertical="center" wrapText="1"/>
      <protection/>
    </xf>
    <xf numFmtId="0" fontId="78" fillId="0" borderId="58" xfId="0" applyFont="1" applyFill="1" applyBorder="1" applyAlignment="1">
      <alignment horizontal="left" vertical="center" wrapText="1"/>
    </xf>
    <xf numFmtId="0" fontId="78" fillId="0" borderId="3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62" xfId="62" applyFont="1" applyFill="1" applyBorder="1" applyAlignment="1" applyProtection="1">
      <alignment horizontal="center" vertical="center" wrapText="1" shrinkToFit="1"/>
      <protection/>
    </xf>
    <xf numFmtId="0" fontId="12" fillId="0" borderId="0" xfId="62" applyFont="1" applyFill="1" applyBorder="1" applyAlignment="1" applyProtection="1">
      <alignment horizontal="center" vertical="center" wrapText="1" shrinkToFit="1"/>
      <protection/>
    </xf>
    <xf numFmtId="0" fontId="12" fillId="0" borderId="63" xfId="62" applyFont="1" applyFill="1" applyBorder="1" applyAlignment="1" applyProtection="1">
      <alignment horizontal="center" vertical="center" wrapText="1" shrinkToFit="1"/>
      <protection/>
    </xf>
    <xf numFmtId="0" fontId="12" fillId="0" borderId="79" xfId="62" applyFont="1" applyFill="1" applyBorder="1" applyAlignment="1" applyProtection="1">
      <alignment horizontal="center" vertical="center"/>
      <protection/>
    </xf>
    <xf numFmtId="0" fontId="12" fillId="0" borderId="80" xfId="62" applyFont="1" applyFill="1" applyBorder="1" applyAlignment="1" applyProtection="1">
      <alignment horizontal="center" vertical="center" wrapText="1"/>
      <protection/>
    </xf>
    <xf numFmtId="0" fontId="12" fillId="0" borderId="44" xfId="62" applyFont="1" applyFill="1" applyBorder="1" applyAlignment="1" applyProtection="1">
      <alignment horizontal="center" vertical="center" wrapText="1"/>
      <protection/>
    </xf>
    <xf numFmtId="0" fontId="12" fillId="0" borderId="81" xfId="62" applyFont="1" applyFill="1" applyBorder="1" applyAlignment="1" applyProtection="1">
      <alignment horizontal="center" vertical="center" wrapText="1"/>
      <protection/>
    </xf>
    <xf numFmtId="0" fontId="78" fillId="0" borderId="82" xfId="0" applyFont="1" applyFill="1" applyBorder="1" applyAlignment="1">
      <alignment horizontal="center" vertical="center" wrapText="1"/>
    </xf>
    <xf numFmtId="0" fontId="78" fillId="0" borderId="71" xfId="0" applyFont="1" applyFill="1" applyBorder="1" applyAlignment="1">
      <alignment horizontal="center" vertical="center" wrapText="1"/>
    </xf>
    <xf numFmtId="0" fontId="12" fillId="0" borderId="82" xfId="62" applyFont="1" applyFill="1" applyBorder="1" applyAlignment="1" applyProtection="1">
      <alignment horizontal="center" vertical="center" wrapText="1"/>
      <protection/>
    </xf>
    <xf numFmtId="184" fontId="12" fillId="0" borderId="81" xfId="62" applyNumberFormat="1" applyFont="1" applyFill="1" applyBorder="1" applyAlignment="1" applyProtection="1">
      <alignment horizontal="center" vertical="center" wrapText="1" shrinkToFit="1"/>
      <protection/>
    </xf>
    <xf numFmtId="184" fontId="9" fillId="0" borderId="51" xfId="62" applyNumberFormat="1" applyFont="1" applyFill="1" applyBorder="1" applyAlignment="1" applyProtection="1">
      <alignment horizontal="center" vertical="center" wrapText="1" shrinkToFit="1"/>
      <protection/>
    </xf>
    <xf numFmtId="184" fontId="12" fillId="0" borderId="51" xfId="62" applyNumberFormat="1" applyFont="1" applyFill="1" applyBorder="1" applyAlignment="1" applyProtection="1">
      <alignment horizontal="center" vertical="center" wrapText="1" shrinkToFit="1"/>
      <protection/>
    </xf>
    <xf numFmtId="0" fontId="9" fillId="0" borderId="82" xfId="0" applyFont="1" applyFill="1" applyBorder="1" applyAlignment="1">
      <alignment vertical="center" wrapText="1"/>
    </xf>
    <xf numFmtId="0" fontId="9" fillId="0" borderId="83" xfId="0" applyFont="1" applyFill="1" applyBorder="1" applyAlignment="1">
      <alignment vertical="center" wrapText="1"/>
    </xf>
    <xf numFmtId="0" fontId="9" fillId="0" borderId="51" xfId="0" applyFont="1" applyFill="1" applyBorder="1" applyAlignment="1">
      <alignment vertical="center" wrapText="1"/>
    </xf>
    <xf numFmtId="0" fontId="9" fillId="0" borderId="82" xfId="0" applyFont="1" applyFill="1" applyBorder="1" applyAlignment="1">
      <alignment horizontal="center" vertical="center" wrapText="1"/>
    </xf>
    <xf numFmtId="0" fontId="12" fillId="0" borderId="80" xfId="62" applyFont="1" applyFill="1" applyBorder="1" applyAlignment="1" applyProtection="1">
      <alignment horizontal="center" vertical="center" wrapText="1" shrinkToFit="1"/>
      <protection/>
    </xf>
    <xf numFmtId="0" fontId="12" fillId="0" borderId="44" xfId="62" applyFont="1" applyFill="1" applyBorder="1" applyAlignment="1" applyProtection="1">
      <alignment horizontal="center" vertical="center" wrapText="1" shrinkToFit="1"/>
      <protection/>
    </xf>
    <xf numFmtId="0" fontId="12" fillId="0" borderId="53" xfId="62" applyFont="1" applyFill="1" applyBorder="1" applyAlignment="1" applyProtection="1">
      <alignment horizontal="center" vertical="center" wrapText="1" shrinkToFit="1"/>
      <protection/>
    </xf>
    <xf numFmtId="0" fontId="12" fillId="0" borderId="45" xfId="62" applyFont="1" applyFill="1" applyBorder="1" applyAlignment="1" applyProtection="1">
      <alignment horizontal="center" vertical="center" shrinkToFit="1"/>
      <protection/>
    </xf>
    <xf numFmtId="0" fontId="12" fillId="34" borderId="46" xfId="62" applyFont="1" applyFill="1" applyBorder="1" applyAlignment="1" applyProtection="1">
      <alignment vertical="center" shrinkToFit="1"/>
      <protection locked="0"/>
    </xf>
    <xf numFmtId="0" fontId="12" fillId="0" borderId="46" xfId="62" applyFont="1" applyFill="1" applyBorder="1" applyAlignment="1" applyProtection="1">
      <alignment vertical="center" shrinkToFit="1"/>
      <protection locked="0"/>
    </xf>
    <xf numFmtId="0" fontId="12" fillId="0" borderId="11" xfId="62" applyNumberFormat="1" applyFont="1" applyFill="1" applyBorder="1" applyAlignment="1" applyProtection="1">
      <alignment vertical="center" shrinkToFit="1"/>
      <protection locked="0"/>
    </xf>
    <xf numFmtId="182" fontId="12" fillId="0" borderId="48" xfId="62" applyNumberFormat="1" applyFont="1" applyFill="1" applyBorder="1" applyAlignment="1" applyProtection="1">
      <alignment vertical="center" shrinkToFit="1"/>
      <protection locked="0"/>
    </xf>
    <xf numFmtId="182" fontId="12" fillId="0" borderId="84" xfId="62" applyNumberFormat="1" applyFont="1" applyFill="1" applyBorder="1" applyAlignment="1" applyProtection="1">
      <alignment vertical="center" shrinkToFit="1"/>
      <protection locked="0"/>
    </xf>
    <xf numFmtId="182" fontId="12" fillId="0" borderId="46" xfId="62" applyNumberFormat="1" applyFont="1" applyFill="1" applyBorder="1" applyAlignment="1" applyProtection="1">
      <alignment vertical="center" shrinkToFit="1"/>
      <protection locked="0"/>
    </xf>
    <xf numFmtId="182" fontId="11" fillId="0" borderId="85" xfId="61" applyNumberFormat="1" applyFont="1" applyFill="1" applyBorder="1" applyAlignment="1" applyProtection="1">
      <alignment horizontal="center"/>
      <protection/>
    </xf>
    <xf numFmtId="185" fontId="12" fillId="0" borderId="46" xfId="62" applyNumberFormat="1" applyFont="1" applyFill="1" applyBorder="1" applyAlignment="1" applyProtection="1">
      <alignment vertical="center" shrinkToFit="1"/>
      <protection locked="0"/>
    </xf>
    <xf numFmtId="185" fontId="12" fillId="0" borderId="84" xfId="62" applyNumberFormat="1" applyFont="1" applyFill="1" applyBorder="1" applyAlignment="1" applyProtection="1">
      <alignment horizontal="left" vertical="center" shrinkToFit="1"/>
      <protection locked="0"/>
    </xf>
    <xf numFmtId="185" fontId="12" fillId="0" borderId="48" xfId="62" applyNumberFormat="1" applyFont="1" applyFill="1" applyBorder="1" applyAlignment="1" applyProtection="1">
      <alignment horizontal="left" vertical="center" shrinkToFit="1"/>
      <protection locked="0"/>
    </xf>
    <xf numFmtId="185" fontId="12" fillId="0" borderId="49" xfId="62" applyNumberFormat="1" applyFont="1" applyFill="1" applyBorder="1" applyAlignment="1" applyProtection="1">
      <alignment horizontal="left" vertical="center" shrinkToFit="1"/>
      <protection locked="0"/>
    </xf>
    <xf numFmtId="0" fontId="12" fillId="0" borderId="86" xfId="62" applyFont="1" applyFill="1" applyBorder="1" applyAlignment="1" applyProtection="1">
      <alignment horizontal="center" vertical="center" shrinkToFit="1"/>
      <protection/>
    </xf>
    <xf numFmtId="0" fontId="12" fillId="0" borderId="34" xfId="62" applyFont="1" applyFill="1" applyBorder="1" applyAlignment="1" applyProtection="1">
      <alignment vertical="center" shrinkToFit="1"/>
      <protection locked="0"/>
    </xf>
    <xf numFmtId="0" fontId="12" fillId="0" borderId="35" xfId="62" applyFont="1" applyFill="1" applyBorder="1" applyAlignment="1" applyProtection="1">
      <alignment vertical="center" shrinkToFit="1"/>
      <protection locked="0"/>
    </xf>
    <xf numFmtId="0" fontId="12" fillId="0" borderId="17" xfId="62" applyFont="1" applyFill="1" applyBorder="1" applyAlignment="1" applyProtection="1">
      <alignment vertical="center" shrinkToFit="1"/>
      <protection locked="0"/>
    </xf>
    <xf numFmtId="0" fontId="12" fillId="0" borderId="12" xfId="62" applyFont="1" applyFill="1" applyBorder="1" applyAlignment="1" applyProtection="1">
      <alignment vertical="center" shrinkToFit="1"/>
      <protection locked="0"/>
    </xf>
    <xf numFmtId="182" fontId="12" fillId="0" borderId="39" xfId="62" applyNumberFormat="1" applyFont="1" applyFill="1" applyBorder="1" applyAlignment="1" applyProtection="1">
      <alignment vertical="center" shrinkToFit="1"/>
      <protection locked="0"/>
    </xf>
    <xf numFmtId="182" fontId="12" fillId="0" borderId="38" xfId="62" applyNumberFormat="1" applyFont="1" applyFill="1" applyBorder="1" applyAlignment="1" applyProtection="1">
      <alignment vertical="center" shrinkToFit="1"/>
      <protection locked="0"/>
    </xf>
    <xf numFmtId="182" fontId="12" fillId="0" borderId="12" xfId="62" applyNumberFormat="1" applyFont="1" applyFill="1" applyBorder="1" applyAlignment="1" applyProtection="1">
      <alignment vertical="center" shrinkToFit="1"/>
      <protection locked="0"/>
    </xf>
    <xf numFmtId="182" fontId="11" fillId="0" borderId="87" xfId="61" applyNumberFormat="1" applyFont="1" applyFill="1" applyBorder="1" applyAlignment="1" applyProtection="1">
      <alignment horizontal="center"/>
      <protection/>
    </xf>
    <xf numFmtId="185" fontId="12" fillId="0" borderId="11" xfId="62" applyNumberFormat="1" applyFont="1" applyFill="1" applyBorder="1" applyAlignment="1" applyProtection="1">
      <alignment vertical="center" shrinkToFit="1"/>
      <protection locked="0"/>
    </xf>
    <xf numFmtId="182" fontId="12" fillId="0" borderId="11" xfId="62" applyNumberFormat="1" applyFont="1" applyFill="1" applyBorder="1" applyAlignment="1" applyProtection="1">
      <alignment vertical="center" shrinkToFit="1"/>
      <protection locked="0"/>
    </xf>
    <xf numFmtId="185" fontId="12" fillId="0" borderId="34" xfId="62" applyNumberFormat="1" applyFont="1" applyFill="1" applyBorder="1" applyAlignment="1" applyProtection="1">
      <alignment horizontal="left" vertical="center" shrinkToFit="1"/>
      <protection locked="0"/>
    </xf>
    <xf numFmtId="185" fontId="12" fillId="0" borderId="35" xfId="62" applyNumberFormat="1" applyFont="1" applyFill="1" applyBorder="1" applyAlignment="1" applyProtection="1">
      <alignment horizontal="left" vertical="center" shrinkToFit="1"/>
      <protection locked="0"/>
    </xf>
    <xf numFmtId="185" fontId="12" fillId="0" borderId="61" xfId="62" applyNumberFormat="1" applyFont="1" applyFill="1" applyBorder="1" applyAlignment="1" applyProtection="1">
      <alignment horizontal="left" vertical="center" shrinkToFit="1"/>
      <protection locked="0"/>
    </xf>
    <xf numFmtId="0" fontId="12" fillId="0" borderId="88" xfId="62" applyFont="1" applyFill="1" applyBorder="1" applyAlignment="1" applyProtection="1">
      <alignment horizontal="center" vertical="center" shrinkToFit="1"/>
      <protection/>
    </xf>
    <xf numFmtId="0" fontId="12" fillId="0" borderId="11" xfId="62" applyFont="1" applyFill="1" applyBorder="1" applyAlignment="1" applyProtection="1">
      <alignment vertical="center" shrinkToFit="1"/>
      <protection locked="0"/>
    </xf>
    <xf numFmtId="182" fontId="12" fillId="0" borderId="35" xfId="62" applyNumberFormat="1" applyFont="1" applyFill="1" applyBorder="1" applyAlignment="1" applyProtection="1">
      <alignment vertical="center" shrinkToFit="1"/>
      <protection locked="0"/>
    </xf>
    <xf numFmtId="182" fontId="12" fillId="0" borderId="34" xfId="62" applyNumberFormat="1" applyFont="1" applyFill="1" applyBorder="1" applyAlignment="1" applyProtection="1">
      <alignment vertical="center" shrinkToFit="1"/>
      <protection locked="0"/>
    </xf>
    <xf numFmtId="185" fontId="48" fillId="0" borderId="34" xfId="62" applyNumberFormat="1" applyFont="1" applyFill="1" applyBorder="1" applyAlignment="1" applyProtection="1">
      <alignment horizontal="center" vertical="center" wrapText="1" shrinkToFit="1"/>
      <protection locked="0"/>
    </xf>
    <xf numFmtId="185" fontId="48" fillId="0" borderId="35" xfId="62" applyNumberFormat="1" applyFont="1" applyFill="1" applyBorder="1" applyAlignment="1" applyProtection="1">
      <alignment horizontal="center" vertical="center" shrinkToFit="1"/>
      <protection locked="0"/>
    </xf>
    <xf numFmtId="185" fontId="48" fillId="0" borderId="61" xfId="62" applyNumberFormat="1" applyFont="1" applyFill="1" applyBorder="1" applyAlignment="1" applyProtection="1">
      <alignment horizontal="center" vertical="center" shrinkToFit="1"/>
      <protection locked="0"/>
    </xf>
    <xf numFmtId="185" fontId="48" fillId="0" borderId="34" xfId="62" applyNumberFormat="1" applyFont="1" applyFill="1" applyBorder="1" applyAlignment="1" applyProtection="1">
      <alignment horizontal="center" vertical="center" shrinkToFit="1"/>
      <protection locked="0"/>
    </xf>
    <xf numFmtId="0" fontId="12" fillId="0" borderId="11" xfId="62" applyFont="1" applyFill="1" applyBorder="1" applyAlignment="1" applyProtection="1">
      <alignment vertical="center" shrinkToFit="1"/>
      <protection locked="0"/>
    </xf>
    <xf numFmtId="185" fontId="12" fillId="0" borderId="51" xfId="62" applyNumberFormat="1" applyFont="1" applyFill="1" applyBorder="1" applyAlignment="1" applyProtection="1">
      <alignment vertical="center" shrinkToFit="1"/>
      <protection locked="0"/>
    </xf>
    <xf numFmtId="182" fontId="12" fillId="0" borderId="51" xfId="62" applyNumberFormat="1" applyFont="1" applyFill="1" applyBorder="1" applyAlignment="1" applyProtection="1">
      <alignment vertical="center" shrinkToFit="1"/>
      <protection locked="0"/>
    </xf>
    <xf numFmtId="0" fontId="12" fillId="0" borderId="79" xfId="62" applyFont="1" applyFill="1" applyBorder="1" applyAlignment="1" applyProtection="1">
      <alignment vertical="center" shrinkToFit="1"/>
      <protection/>
    </xf>
    <xf numFmtId="0" fontId="12" fillId="0" borderId="89" xfId="62" applyFont="1" applyFill="1" applyBorder="1" applyAlignment="1" applyProtection="1">
      <alignment horizontal="center" vertical="center" shrinkToFit="1"/>
      <protection/>
    </xf>
    <xf numFmtId="0" fontId="12" fillId="0" borderId="69" xfId="62" applyFont="1" applyFill="1" applyBorder="1" applyAlignment="1" applyProtection="1">
      <alignment horizontal="center" vertical="center" shrinkToFit="1"/>
      <protection/>
    </xf>
    <xf numFmtId="182" fontId="12" fillId="0" borderId="90" xfId="62" applyNumberFormat="1" applyFont="1" applyFill="1" applyBorder="1" applyAlignment="1" applyProtection="1">
      <alignment horizontal="right" vertical="center" shrinkToFit="1"/>
      <protection/>
    </xf>
    <xf numFmtId="0" fontId="12" fillId="0" borderId="91" xfId="62" applyNumberFormat="1" applyFont="1" applyFill="1" applyBorder="1" applyAlignment="1" applyProtection="1">
      <alignment vertical="center" shrinkToFit="1"/>
      <protection/>
    </xf>
    <xf numFmtId="182" fontId="12" fillId="0" borderId="92" xfId="62" applyNumberFormat="1" applyFont="1" applyFill="1" applyBorder="1" applyAlignment="1" applyProtection="1">
      <alignment vertical="center" shrinkToFit="1"/>
      <protection/>
    </xf>
    <xf numFmtId="182" fontId="12" fillId="0" borderId="91" xfId="62" applyNumberFormat="1" applyFont="1" applyFill="1" applyBorder="1" applyAlignment="1" applyProtection="1">
      <alignment vertical="center" shrinkToFit="1"/>
      <protection/>
    </xf>
    <xf numFmtId="182" fontId="12" fillId="0" borderId="89" xfId="62" applyNumberFormat="1" applyFont="1" applyFill="1" applyBorder="1" applyAlignment="1" applyProtection="1">
      <alignment vertical="center" shrinkToFit="1"/>
      <protection/>
    </xf>
    <xf numFmtId="0" fontId="11" fillId="0" borderId="89" xfId="61" applyFont="1" applyFill="1" applyBorder="1" applyProtection="1">
      <alignment/>
      <protection/>
    </xf>
    <xf numFmtId="0" fontId="11" fillId="0" borderId="69" xfId="61" applyFont="1" applyFill="1" applyBorder="1" applyProtection="1">
      <alignment/>
      <protection/>
    </xf>
    <xf numFmtId="0" fontId="11" fillId="0" borderId="70" xfId="61" applyFont="1" applyFill="1" applyBorder="1" applyProtection="1">
      <alignment/>
      <protection/>
    </xf>
    <xf numFmtId="0" fontId="12" fillId="0" borderId="55" xfId="62" applyFont="1" applyFill="1" applyBorder="1" applyAlignment="1" applyProtection="1">
      <alignment vertical="center" shrinkToFit="1"/>
      <protection/>
    </xf>
    <xf numFmtId="0" fontId="12" fillId="0" borderId="55" xfId="62" applyFont="1" applyFill="1" applyBorder="1" applyAlignment="1" applyProtection="1">
      <alignment horizontal="center" vertical="center" shrinkToFit="1"/>
      <protection/>
    </xf>
    <xf numFmtId="182" fontId="12" fillId="0" borderId="55" xfId="62" applyNumberFormat="1" applyFont="1" applyFill="1" applyBorder="1" applyAlignment="1" applyProtection="1">
      <alignment vertical="center" shrinkToFit="1"/>
      <protection/>
    </xf>
    <xf numFmtId="0" fontId="11" fillId="0" borderId="55" xfId="61" applyFont="1" applyFill="1" applyBorder="1" applyProtection="1">
      <alignment/>
      <protection/>
    </xf>
    <xf numFmtId="0" fontId="12" fillId="0" borderId="0" xfId="62" applyFont="1" applyFill="1" applyBorder="1" applyAlignment="1" applyProtection="1">
      <alignment horizontal="left" vertical="top" wrapText="1" shrinkToFit="1"/>
      <protection/>
    </xf>
    <xf numFmtId="0" fontId="12" fillId="0" borderId="0" xfId="62" applyFont="1" applyFill="1" applyBorder="1" applyAlignment="1" applyProtection="1">
      <alignment horizontal="left" vertical="top" shrinkToFit="1"/>
      <protection/>
    </xf>
    <xf numFmtId="0" fontId="12" fillId="0" borderId="0" xfId="62" applyFont="1" applyFill="1" applyBorder="1" applyAlignment="1" applyProtection="1">
      <alignment horizontal="left" vertical="top" shrinkToFit="1"/>
      <protection/>
    </xf>
    <xf numFmtId="0" fontId="12" fillId="0" borderId="0" xfId="62" applyFont="1" applyFill="1" applyBorder="1" applyAlignment="1" applyProtection="1">
      <alignment vertical="top" wrapText="1" shrinkToFit="1"/>
      <protection/>
    </xf>
    <xf numFmtId="0" fontId="78" fillId="0" borderId="0" xfId="0" applyFont="1" applyFill="1" applyAlignment="1">
      <alignment vertical="top" wrapText="1" shrinkToFit="1"/>
    </xf>
    <xf numFmtId="0" fontId="12" fillId="0" borderId="0" xfId="61" applyFont="1" applyFill="1" applyAlignment="1" applyProtection="1">
      <alignment horizontal="left" vertical="top" wrapText="1"/>
      <protection/>
    </xf>
    <xf numFmtId="0" fontId="12" fillId="0" borderId="0" xfId="61" applyFont="1" applyFill="1" applyAlignment="1" applyProtection="1">
      <alignment vertical="top" wrapText="1"/>
      <protection/>
    </xf>
    <xf numFmtId="0" fontId="10" fillId="0" borderId="0" xfId="0" applyFont="1"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賃金改善内訳表" xfId="62"/>
    <cellStyle name="Followed Hyperlink" xfId="63"/>
    <cellStyle name="良い" xfId="64"/>
  </cellStyles>
  <dxfs count="18">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2.150\disk\&#65296;&#65296;&#65300;&#20445;&#32946;&#12539;&#24188;&#20816;&#25945;&#32946;&#25285;&#24403;\&#65320;&#65298;&#65302;&#65374;\07%20&#26862;&#12398;&#12424;&#12358;&#12385;&#12360;&#12435;\06&#35469;&#35388;&#21046;&#24230;\02%20&#35036;&#21161;&#20132;&#20184;&#35201;&#32177;\R04%20&#20966;&#36935;&#25913;&#21892;&#35036;&#21161;&#37329;\&#27096;&#24335;&#31532;&#65297;&#21495;&#65288;&#31532;&#65301;&#26465;&#38306;&#2041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総括表"/>
      <sheetName val="【様式１－１】計画書（個別表）"/>
      <sheetName val="【様式第１号－１(別添１)】賃金改善明細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3"/>
  <sheetViews>
    <sheetView tabSelected="1" view="pageBreakPreview" zoomScale="80" zoomScaleNormal="70" zoomScaleSheetLayoutView="80" zoomScalePageLayoutView="0" workbookViewId="0" topLeftCell="A1">
      <selection activeCell="E19" sqref="E19"/>
    </sheetView>
  </sheetViews>
  <sheetFormatPr defaultColWidth="9.00390625" defaultRowHeight="15"/>
  <cols>
    <col min="1" max="1" width="0.71875" style="34" customWidth="1"/>
    <col min="2" max="2" width="22.57421875" style="34" customWidth="1"/>
    <col min="3" max="8" width="18.57421875" style="34" customWidth="1"/>
    <col min="9" max="9" width="9.00390625" style="34" customWidth="1"/>
    <col min="10" max="16384" width="9.00390625" style="34" customWidth="1"/>
  </cols>
  <sheetData>
    <row r="1" spans="1:8" ht="17.25" customHeight="1">
      <c r="A1" s="5" t="s">
        <v>176</v>
      </c>
      <c r="B1" s="5"/>
      <c r="C1" s="5"/>
      <c r="D1" s="5"/>
      <c r="E1" s="5"/>
      <c r="F1" s="5"/>
      <c r="G1" s="5"/>
      <c r="H1" s="5"/>
    </row>
    <row r="2" spans="1:8" ht="25.5" customHeight="1">
      <c r="A2" s="5"/>
      <c r="B2" s="66" t="s">
        <v>67</v>
      </c>
      <c r="C2" s="66"/>
      <c r="D2" s="66"/>
      <c r="E2" s="66"/>
      <c r="F2" s="66"/>
      <c r="G2" s="66"/>
      <c r="H2" s="66"/>
    </row>
    <row r="3" spans="1:8" ht="9" customHeight="1">
      <c r="A3" s="5"/>
      <c r="B3" s="6"/>
      <c r="C3" s="6"/>
      <c r="D3" s="6"/>
      <c r="E3" s="6"/>
      <c r="F3" s="6"/>
      <c r="G3" s="6"/>
      <c r="H3" s="6"/>
    </row>
    <row r="4" spans="1:8" ht="21" customHeight="1">
      <c r="A4" s="5"/>
      <c r="B4" s="5"/>
      <c r="C4" s="5"/>
      <c r="D4" s="5"/>
      <c r="E4" s="5"/>
      <c r="F4" s="5"/>
      <c r="G4" s="10" t="s">
        <v>41</v>
      </c>
      <c r="H4" s="77"/>
    </row>
    <row r="5" spans="1:8" ht="7.5" customHeight="1">
      <c r="A5" s="5"/>
      <c r="B5" s="5"/>
      <c r="C5" s="5"/>
      <c r="D5" s="5"/>
      <c r="E5" s="5"/>
      <c r="F5" s="5"/>
      <c r="G5" s="5"/>
      <c r="H5" s="5"/>
    </row>
    <row r="6" spans="1:8" ht="33" customHeight="1">
      <c r="A6" s="5"/>
      <c r="B6" s="52" t="s">
        <v>45</v>
      </c>
      <c r="C6" s="52" t="s">
        <v>48</v>
      </c>
      <c r="D6" s="52" t="s">
        <v>167</v>
      </c>
      <c r="E6" s="52" t="s">
        <v>165</v>
      </c>
      <c r="F6" s="52" t="s">
        <v>168</v>
      </c>
      <c r="G6" s="16" t="s">
        <v>22</v>
      </c>
      <c r="H6" s="52" t="s">
        <v>177</v>
      </c>
    </row>
    <row r="7" spans="1:8" ht="16.5" customHeight="1">
      <c r="A7" s="5"/>
      <c r="B7" s="20"/>
      <c r="C7" s="19" t="s">
        <v>46</v>
      </c>
      <c r="D7" s="19" t="s">
        <v>49</v>
      </c>
      <c r="E7" s="19" t="s">
        <v>166</v>
      </c>
      <c r="F7" s="19" t="s">
        <v>169</v>
      </c>
      <c r="G7" s="19" t="s">
        <v>73</v>
      </c>
      <c r="H7" s="19" t="s">
        <v>75</v>
      </c>
    </row>
    <row r="8" spans="1:8" s="35" customFormat="1" ht="12.75" customHeight="1">
      <c r="A8" s="21"/>
      <c r="B8" s="7"/>
      <c r="C8" s="7" t="s">
        <v>18</v>
      </c>
      <c r="D8" s="7" t="s">
        <v>66</v>
      </c>
      <c r="E8" s="7" t="s">
        <v>66</v>
      </c>
      <c r="F8" s="7" t="s">
        <v>66</v>
      </c>
      <c r="G8" s="7" t="s">
        <v>18</v>
      </c>
      <c r="H8" s="7" t="s">
        <v>18</v>
      </c>
    </row>
    <row r="9" spans="1:8" ht="26.25" customHeight="1">
      <c r="A9" s="5"/>
      <c r="B9" s="78"/>
      <c r="C9" s="25">
        <f>'様式第１号の２'!J25</f>
        <v>0</v>
      </c>
      <c r="D9" s="25">
        <f>C9/2</f>
        <v>0</v>
      </c>
      <c r="E9" s="25">
        <f>'様式第１号の２'!M25</f>
        <v>0</v>
      </c>
      <c r="F9" s="25">
        <f>SUM(D9:E9)</f>
        <v>0</v>
      </c>
      <c r="G9" s="79"/>
      <c r="H9" s="25">
        <f>ROUNDDOWN(IF(F9&gt;G9,G9,F9),-3)</f>
        <v>0</v>
      </c>
    </row>
    <row r="10" spans="1:8" ht="26.25" customHeight="1">
      <c r="A10" s="5"/>
      <c r="B10" s="80"/>
      <c r="C10" s="25"/>
      <c r="D10" s="25">
        <f>C10/2</f>
        <v>0</v>
      </c>
      <c r="E10" s="25"/>
      <c r="F10" s="25">
        <f>SUM(D10:E10)</f>
        <v>0</v>
      </c>
      <c r="G10" s="79"/>
      <c r="H10" s="25">
        <f>ROUNDDOWN(IF(F10&gt;G10,G10,F10),-3)</f>
        <v>0</v>
      </c>
    </row>
    <row r="11" spans="1:8" ht="26.25" customHeight="1">
      <c r="A11" s="5"/>
      <c r="B11" s="80"/>
      <c r="C11" s="25"/>
      <c r="D11" s="25">
        <f>C11/2</f>
        <v>0</v>
      </c>
      <c r="E11" s="25"/>
      <c r="F11" s="25">
        <f>SUM(D11:E11)</f>
        <v>0</v>
      </c>
      <c r="G11" s="79"/>
      <c r="H11" s="25">
        <f>ROUNDDOWN(IF(F11&gt;G11,G11,F11),-3)</f>
        <v>0</v>
      </c>
    </row>
    <row r="12" spans="1:8" ht="26.25" customHeight="1">
      <c r="A12" s="5"/>
      <c r="B12" s="80"/>
      <c r="C12" s="25"/>
      <c r="D12" s="25">
        <f>C12/2</f>
        <v>0</v>
      </c>
      <c r="E12" s="25"/>
      <c r="F12" s="25">
        <f>SUM(D12:E12)</f>
        <v>0</v>
      </c>
      <c r="G12" s="79"/>
      <c r="H12" s="25">
        <f>ROUNDDOWN(IF(F12&gt;G12,G12,F12),-3)</f>
        <v>0</v>
      </c>
    </row>
    <row r="13" spans="1:8" ht="26.25" customHeight="1">
      <c r="A13" s="5"/>
      <c r="B13" s="80"/>
      <c r="C13" s="25"/>
      <c r="D13" s="25">
        <f>C13/2</f>
        <v>0</v>
      </c>
      <c r="E13" s="25"/>
      <c r="F13" s="25">
        <f>SUM(D13:E13)</f>
        <v>0</v>
      </c>
      <c r="G13" s="79"/>
      <c r="H13" s="25">
        <f>ROUNDDOWN(IF(F13&gt;G13,G13,F13),-3)</f>
        <v>0</v>
      </c>
    </row>
    <row r="14" spans="1:8" ht="26.25" customHeight="1">
      <c r="A14" s="5"/>
      <c r="B14" s="27" t="s">
        <v>17</v>
      </c>
      <c r="C14" s="26">
        <f aca="true" t="shared" si="0" ref="C14:H14">SUM(C9:C13)</f>
        <v>0</v>
      </c>
      <c r="D14" s="26">
        <f t="shared" si="0"/>
        <v>0</v>
      </c>
      <c r="E14" s="26">
        <f t="shared" si="0"/>
        <v>0</v>
      </c>
      <c r="F14" s="26">
        <f t="shared" si="0"/>
        <v>0</v>
      </c>
      <c r="G14" s="26">
        <f t="shared" si="0"/>
        <v>0</v>
      </c>
      <c r="H14" s="26">
        <f t="shared" si="0"/>
        <v>0</v>
      </c>
    </row>
    <row r="15" spans="1:8" ht="7.5" customHeight="1">
      <c r="A15" s="5"/>
      <c r="B15" s="5"/>
      <c r="C15" s="5"/>
      <c r="D15" s="5"/>
      <c r="E15" s="5"/>
      <c r="F15" s="5"/>
      <c r="G15" s="5"/>
      <c r="H15" s="5"/>
    </row>
    <row r="16" spans="1:8" s="3" customFormat="1" ht="17.25" customHeight="1" thickBot="1">
      <c r="A16" s="81"/>
      <c r="B16" s="81"/>
      <c r="C16" s="81"/>
      <c r="D16" s="81"/>
      <c r="E16" s="81"/>
      <c r="F16" s="81"/>
      <c r="G16" s="81"/>
      <c r="H16" s="81"/>
    </row>
    <row r="17" spans="1:8" s="36" customFormat="1" ht="27.75" customHeight="1">
      <c r="A17" s="2"/>
      <c r="B17" s="82" t="s">
        <v>25</v>
      </c>
      <c r="C17" s="83"/>
      <c r="D17" s="83"/>
      <c r="E17" s="83"/>
      <c r="F17" s="83"/>
      <c r="G17" s="84" t="s">
        <v>1</v>
      </c>
      <c r="H17" s="85"/>
    </row>
    <row r="18" spans="1:8" s="36" customFormat="1" ht="27.75" customHeight="1">
      <c r="A18" s="2"/>
      <c r="B18" s="12" t="s">
        <v>2</v>
      </c>
      <c r="C18" s="13"/>
      <c r="D18" s="13"/>
      <c r="E18" s="13"/>
      <c r="F18" s="13"/>
      <c r="G18" s="86"/>
      <c r="H18" s="87"/>
    </row>
    <row r="19" spans="1:8" s="36" customFormat="1" ht="27.75" customHeight="1">
      <c r="A19" s="2"/>
      <c r="B19" s="12" t="s">
        <v>3</v>
      </c>
      <c r="C19" s="13"/>
      <c r="D19" s="13"/>
      <c r="E19" s="13"/>
      <c r="F19" s="13"/>
      <c r="G19" s="86"/>
      <c r="H19" s="87"/>
    </row>
    <row r="20" spans="1:8" s="36" customFormat="1" ht="27.75" customHeight="1" thickBot="1">
      <c r="A20" s="2"/>
      <c r="B20" s="14" t="s">
        <v>4</v>
      </c>
      <c r="C20" s="15"/>
      <c r="D20" s="15"/>
      <c r="E20" s="15"/>
      <c r="F20" s="15"/>
      <c r="G20" s="88"/>
      <c r="H20" s="89"/>
    </row>
    <row r="21" spans="1:8" s="36" customFormat="1" ht="27.75" customHeight="1" thickBot="1">
      <c r="A21" s="2"/>
      <c r="B21" s="90" t="s">
        <v>62</v>
      </c>
      <c r="C21" s="91"/>
      <c r="D21" s="92" t="s">
        <v>63</v>
      </c>
      <c r="E21" s="93"/>
      <c r="F21" s="93"/>
      <c r="G21" s="94"/>
      <c r="H21" s="95"/>
    </row>
    <row r="22" spans="1:9" s="31" customFormat="1" ht="24" customHeight="1">
      <c r="A22" s="96"/>
      <c r="B22" s="97" t="s">
        <v>47</v>
      </c>
      <c r="C22" s="98"/>
      <c r="D22" s="98"/>
      <c r="E22" s="98"/>
      <c r="F22" s="98"/>
      <c r="G22" s="98"/>
      <c r="H22" s="98"/>
      <c r="I22" s="30"/>
    </row>
    <row r="23" spans="1:8" s="37" customFormat="1" ht="23.25" customHeight="1">
      <c r="A23" s="99"/>
      <c r="B23" s="97" t="s">
        <v>64</v>
      </c>
      <c r="C23" s="99"/>
      <c r="D23" s="99"/>
      <c r="E23" s="99"/>
      <c r="F23" s="99"/>
      <c r="G23" s="99"/>
      <c r="H23" s="99"/>
    </row>
    <row r="24" ht="15.75" customHeight="1"/>
  </sheetData>
  <sheetProtection/>
  <mergeCells count="4">
    <mergeCell ref="G17:H17"/>
    <mergeCell ref="B2:H2"/>
    <mergeCell ref="B21:C21"/>
    <mergeCell ref="D21:H21"/>
  </mergeCells>
  <printOptions/>
  <pageMargins left="0.7" right="0.7" top="0.75" bottom="0.75" header="0.3" footer="0.3"/>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N35"/>
  <sheetViews>
    <sheetView showZeros="0" view="pageBreakPreview" zoomScale="55" zoomScaleNormal="80" zoomScaleSheetLayoutView="55" zoomScalePageLayoutView="0" workbookViewId="0" topLeftCell="A1">
      <selection activeCell="J42" sqref="J42"/>
    </sheetView>
  </sheetViews>
  <sheetFormatPr defaultColWidth="9.00390625" defaultRowHeight="15"/>
  <cols>
    <col min="1" max="1" width="0.71875" style="34" customWidth="1"/>
    <col min="2" max="2" width="6.57421875" style="34" customWidth="1"/>
    <col min="3" max="3" width="10.421875" style="34" customWidth="1"/>
    <col min="4" max="6" width="10.57421875" style="34" customWidth="1"/>
    <col min="7" max="8" width="12.57421875" style="34" customWidth="1"/>
    <col min="9" max="9" width="10.57421875" style="34" customWidth="1"/>
    <col min="10" max="10" width="15.57421875" style="34" customWidth="1"/>
    <col min="11" max="12" width="10.57421875" style="34" customWidth="1"/>
    <col min="13" max="13" width="15.57421875" style="34" customWidth="1"/>
    <col min="14" max="14" width="23.28125" style="34" customWidth="1"/>
    <col min="15" max="16384" width="9.00390625" style="34" customWidth="1"/>
  </cols>
  <sheetData>
    <row r="1" spans="1:14" ht="17.25" customHeight="1">
      <c r="A1" s="5" t="s">
        <v>178</v>
      </c>
      <c r="B1" s="5"/>
      <c r="C1" s="5"/>
      <c r="D1" s="5"/>
      <c r="E1" s="5"/>
      <c r="F1" s="5"/>
      <c r="G1" s="5"/>
      <c r="H1" s="5"/>
      <c r="I1" s="5"/>
      <c r="J1" s="5"/>
      <c r="K1" s="5"/>
      <c r="L1" s="5"/>
      <c r="M1" s="5"/>
      <c r="N1" s="5"/>
    </row>
    <row r="2" spans="1:14" ht="25.5" customHeight="1">
      <c r="A2" s="5"/>
      <c r="B2" s="100" t="s">
        <v>68</v>
      </c>
      <c r="C2" s="100"/>
      <c r="D2" s="100"/>
      <c r="E2" s="100"/>
      <c r="F2" s="100"/>
      <c r="G2" s="100"/>
      <c r="H2" s="100"/>
      <c r="I2" s="100"/>
      <c r="J2" s="100"/>
      <c r="K2" s="5"/>
      <c r="L2" s="5"/>
      <c r="M2" s="5"/>
      <c r="N2" s="5"/>
    </row>
    <row r="3" spans="1:14" ht="14.25" customHeight="1">
      <c r="A3" s="5"/>
      <c r="B3" s="6"/>
      <c r="C3" s="6"/>
      <c r="D3" s="6"/>
      <c r="E3" s="6"/>
      <c r="F3" s="6"/>
      <c r="G3" s="6"/>
      <c r="H3" s="6"/>
      <c r="I3" s="6"/>
      <c r="J3" s="6"/>
      <c r="K3" s="6"/>
      <c r="L3" s="6"/>
      <c r="M3" s="5"/>
      <c r="N3" s="5"/>
    </row>
    <row r="4" spans="1:14" ht="21" customHeight="1">
      <c r="A4" s="5"/>
      <c r="B4" s="5"/>
      <c r="C4" s="5"/>
      <c r="D4" s="5"/>
      <c r="E4" s="5"/>
      <c r="F4" s="5"/>
      <c r="G4" s="101"/>
      <c r="H4" s="101"/>
      <c r="I4" s="102"/>
      <c r="J4" s="102"/>
      <c r="K4" s="103" t="s">
        <v>71</v>
      </c>
      <c r="L4" s="104"/>
      <c r="M4" s="105"/>
      <c r="N4" s="106"/>
    </row>
    <row r="5" spans="1:14" ht="21" customHeight="1">
      <c r="A5" s="5"/>
      <c r="B5" s="5"/>
      <c r="C5" s="5"/>
      <c r="D5" s="5"/>
      <c r="E5" s="5"/>
      <c r="F5" s="5"/>
      <c r="G5" s="101"/>
      <c r="H5" s="101"/>
      <c r="I5" s="102"/>
      <c r="J5" s="102"/>
      <c r="K5" s="103" t="s">
        <v>45</v>
      </c>
      <c r="L5" s="104"/>
      <c r="M5" s="105"/>
      <c r="N5" s="106"/>
    </row>
    <row r="6" spans="1:14" ht="7.5" customHeight="1">
      <c r="A6" s="5"/>
      <c r="B6" s="5"/>
      <c r="C6" s="5"/>
      <c r="D6" s="5"/>
      <c r="E6" s="5"/>
      <c r="F6" s="5"/>
      <c r="G6" s="5"/>
      <c r="H6" s="5"/>
      <c r="I6" s="5"/>
      <c r="J6" s="5"/>
      <c r="K6" s="5"/>
      <c r="L6" s="5"/>
      <c r="M6" s="5"/>
      <c r="N6" s="5"/>
    </row>
    <row r="7" spans="1:14" ht="21.75" customHeight="1">
      <c r="A7" s="5"/>
      <c r="B7" s="16"/>
      <c r="C7" s="107" t="s">
        <v>20</v>
      </c>
      <c r="D7" s="108" t="s">
        <v>56</v>
      </c>
      <c r="E7" s="109"/>
      <c r="F7" s="109"/>
      <c r="G7" s="109"/>
      <c r="H7" s="110"/>
      <c r="I7" s="111" t="s">
        <v>69</v>
      </c>
      <c r="J7" s="56" t="s">
        <v>164</v>
      </c>
      <c r="K7" s="112" t="s">
        <v>77</v>
      </c>
      <c r="L7" s="111"/>
      <c r="M7" s="113" t="s">
        <v>163</v>
      </c>
      <c r="N7" s="114" t="s">
        <v>80</v>
      </c>
    </row>
    <row r="8" spans="1:14" ht="21.75" customHeight="1">
      <c r="A8" s="5"/>
      <c r="B8" s="115"/>
      <c r="C8" s="116"/>
      <c r="D8" s="57" t="s">
        <v>57</v>
      </c>
      <c r="E8" s="117" t="s">
        <v>52</v>
      </c>
      <c r="F8" s="118"/>
      <c r="G8" s="119"/>
      <c r="H8" s="56" t="s">
        <v>179</v>
      </c>
      <c r="I8" s="120"/>
      <c r="J8" s="57"/>
      <c r="K8" s="117"/>
      <c r="L8" s="119"/>
      <c r="M8" s="121"/>
      <c r="N8" s="122"/>
    </row>
    <row r="9" spans="1:14" ht="17.25" customHeight="1">
      <c r="A9" s="5"/>
      <c r="B9" s="115"/>
      <c r="C9" s="116"/>
      <c r="D9" s="123"/>
      <c r="E9" s="56" t="s">
        <v>53</v>
      </c>
      <c r="F9" s="56" t="s">
        <v>54</v>
      </c>
      <c r="G9" s="56" t="s">
        <v>58</v>
      </c>
      <c r="H9" s="123"/>
      <c r="I9" s="120"/>
      <c r="J9" s="57"/>
      <c r="K9" s="57" t="s">
        <v>53</v>
      </c>
      <c r="L9" s="124" t="s">
        <v>78</v>
      </c>
      <c r="M9" s="121"/>
      <c r="N9" s="122"/>
    </row>
    <row r="10" spans="1:14" ht="33" customHeight="1">
      <c r="A10" s="5"/>
      <c r="B10" s="115"/>
      <c r="C10" s="116"/>
      <c r="D10" s="123"/>
      <c r="E10" s="57"/>
      <c r="F10" s="57"/>
      <c r="G10" s="57"/>
      <c r="H10" s="123"/>
      <c r="I10" s="125"/>
      <c r="J10" s="57"/>
      <c r="K10" s="57"/>
      <c r="L10" s="56"/>
      <c r="M10" s="121"/>
      <c r="N10" s="122"/>
    </row>
    <row r="11" spans="1:14" ht="16.5" customHeight="1">
      <c r="A11" s="5"/>
      <c r="B11" s="18"/>
      <c r="C11" s="19"/>
      <c r="D11" s="126" t="s">
        <v>27</v>
      </c>
      <c r="E11" s="20" t="s">
        <v>59</v>
      </c>
      <c r="F11" s="20" t="s">
        <v>60</v>
      </c>
      <c r="G11" s="20" t="s">
        <v>61</v>
      </c>
      <c r="H11" s="20" t="s">
        <v>73</v>
      </c>
      <c r="I11" s="20" t="s">
        <v>75</v>
      </c>
      <c r="J11" s="20" t="s">
        <v>76</v>
      </c>
      <c r="K11" s="20" t="s">
        <v>72</v>
      </c>
      <c r="L11" s="20" t="s">
        <v>79</v>
      </c>
      <c r="M11" s="127" t="s">
        <v>162</v>
      </c>
      <c r="N11" s="128"/>
    </row>
    <row r="12" spans="1:14" s="35" customFormat="1" ht="12.75" customHeight="1">
      <c r="A12" s="21"/>
      <c r="B12" s="8"/>
      <c r="C12" s="7" t="s">
        <v>55</v>
      </c>
      <c r="D12" s="129" t="s">
        <v>21</v>
      </c>
      <c r="E12" s="7" t="s">
        <v>21</v>
      </c>
      <c r="F12" s="7" t="s">
        <v>55</v>
      </c>
      <c r="G12" s="7" t="s">
        <v>21</v>
      </c>
      <c r="H12" s="7" t="s">
        <v>21</v>
      </c>
      <c r="I12" s="130" t="s">
        <v>74</v>
      </c>
      <c r="J12" s="7" t="s">
        <v>21</v>
      </c>
      <c r="K12" s="7" t="s">
        <v>21</v>
      </c>
      <c r="L12" s="7"/>
      <c r="M12" s="7" t="s">
        <v>21</v>
      </c>
      <c r="N12" s="131"/>
    </row>
    <row r="13" spans="1:14" ht="21.75" customHeight="1">
      <c r="A13" s="5"/>
      <c r="B13" s="11" t="s">
        <v>5</v>
      </c>
      <c r="C13" s="132"/>
      <c r="D13" s="133" t="str">
        <f>IF(C13&gt;0,VLOOKUP(C13,'単価表'!$B$8:$D$35,3,TRUE)," ")</f>
        <v> </v>
      </c>
      <c r="E13" s="134" t="str">
        <f>IF(C13&gt;0,VLOOKUP(C13,'単価表2'!$B$8:$D$35,3,TRUE)," ")</f>
        <v> </v>
      </c>
      <c r="F13" s="132"/>
      <c r="G13" s="134">
        <f>IF(F13&lt;=0,0,E13*F13)</f>
        <v>0</v>
      </c>
      <c r="H13" s="135">
        <f>_xlfn.IFERROR((D13+G13),"")</f>
      </c>
      <c r="I13" s="136"/>
      <c r="J13" s="134" t="str">
        <f aca="true" t="shared" si="0" ref="J13:J24">IF(C13&gt;0,H13*I13," ")</f>
        <v> </v>
      </c>
      <c r="K13" s="137" t="str">
        <f>IF($C13&gt;0,VLOOKUP($C13,'単価表３'!$B$8:$D$35,3,TRUE)," ")</f>
        <v> </v>
      </c>
      <c r="L13" s="138"/>
      <c r="M13" s="139">
        <f>_xlfn.IFERROR(IF(COUNTIF(L$13,"有"),(K13*I13),""),"")</f>
      </c>
      <c r="N13" s="140"/>
    </row>
    <row r="14" spans="1:14" ht="21.75" customHeight="1">
      <c r="A14" s="5"/>
      <c r="B14" s="9" t="s">
        <v>6</v>
      </c>
      <c r="C14" s="132"/>
      <c r="D14" s="133" t="str">
        <f>IF(C14&gt;0,VLOOKUP(C14,'単価表'!$B$8:$D$35,3,TRUE)," ")</f>
        <v> </v>
      </c>
      <c r="E14" s="134" t="str">
        <f>IF(C14&gt;0,VLOOKUP(C14,'単価表2'!$B$8:$D$35,3,TRUE)," ")</f>
        <v> </v>
      </c>
      <c r="F14" s="132"/>
      <c r="G14" s="134">
        <f aca="true" t="shared" si="1" ref="G14:G24">IF(F14&lt;=0,0,E14*F14)</f>
        <v>0</v>
      </c>
      <c r="H14" s="135">
        <f aca="true" t="shared" si="2" ref="H14:H24">_xlfn.IFERROR((D14+G14),"")</f>
      </c>
      <c r="I14" s="136"/>
      <c r="J14" s="134" t="str">
        <f t="shared" si="0"/>
        <v> </v>
      </c>
      <c r="K14" s="137" t="str">
        <f>IF($C14&gt;0,VLOOKUP($C14,'単価表３'!$B$8:$D$35,3,TRUE)," ")</f>
        <v> </v>
      </c>
      <c r="L14" s="138"/>
      <c r="M14" s="139">
        <f aca="true" t="shared" si="3" ref="M14:M24">_xlfn.IFERROR(IF(COUNTIF(L$13,"有"),(K14*I14),""),"")</f>
      </c>
      <c r="N14" s="141"/>
    </row>
    <row r="15" spans="1:14" ht="21.75" customHeight="1">
      <c r="A15" s="5"/>
      <c r="B15" s="9" t="s">
        <v>7</v>
      </c>
      <c r="C15" s="132"/>
      <c r="D15" s="133" t="str">
        <f>IF(C15&gt;0,VLOOKUP(C15,'単価表'!$B$8:$D$35,3,TRUE)," ")</f>
        <v> </v>
      </c>
      <c r="E15" s="134" t="str">
        <f>IF(C15&gt;0,VLOOKUP(C15,'単価表2'!$B$8:$D$35,3,TRUE)," ")</f>
        <v> </v>
      </c>
      <c r="F15" s="132"/>
      <c r="G15" s="134">
        <f t="shared" si="1"/>
        <v>0</v>
      </c>
      <c r="H15" s="135">
        <f t="shared" si="2"/>
      </c>
      <c r="I15" s="136"/>
      <c r="J15" s="134" t="str">
        <f t="shared" si="0"/>
        <v> </v>
      </c>
      <c r="K15" s="137" t="str">
        <f>IF($C15&gt;0,VLOOKUP($C15,'単価表３'!$B$8:$D$35,3,TRUE)," ")</f>
        <v> </v>
      </c>
      <c r="L15" s="138"/>
      <c r="M15" s="139">
        <f t="shared" si="3"/>
      </c>
      <c r="N15" s="141"/>
    </row>
    <row r="16" spans="1:14" ht="21.75" customHeight="1">
      <c r="A16" s="5"/>
      <c r="B16" s="9" t="s">
        <v>8</v>
      </c>
      <c r="C16" s="132"/>
      <c r="D16" s="133" t="str">
        <f>IF(C16&gt;0,VLOOKUP(C16,'単価表'!$B$8:$D$35,3,TRUE)," ")</f>
        <v> </v>
      </c>
      <c r="E16" s="134" t="str">
        <f>IF(C16&gt;0,VLOOKUP(C16,'単価表2'!$B$8:$D$35,3,TRUE)," ")</f>
        <v> </v>
      </c>
      <c r="F16" s="132"/>
      <c r="G16" s="134">
        <f t="shared" si="1"/>
        <v>0</v>
      </c>
      <c r="H16" s="135">
        <f t="shared" si="2"/>
      </c>
      <c r="I16" s="136"/>
      <c r="J16" s="134" t="str">
        <f t="shared" si="0"/>
        <v> </v>
      </c>
      <c r="K16" s="137" t="str">
        <f>IF($C16&gt;0,VLOOKUP($C16,'単価表３'!$B$8:$D$35,3,TRUE)," ")</f>
        <v> </v>
      </c>
      <c r="L16" s="138"/>
      <c r="M16" s="139">
        <f t="shared" si="3"/>
      </c>
      <c r="N16" s="141"/>
    </row>
    <row r="17" spans="1:14" ht="21.75" customHeight="1">
      <c r="A17" s="5"/>
      <c r="B17" s="9" t="s">
        <v>9</v>
      </c>
      <c r="C17" s="132"/>
      <c r="D17" s="133" t="str">
        <f>IF(C17&gt;0,VLOOKUP(C17,'単価表'!$B$8:$D$35,3,TRUE)," ")</f>
        <v> </v>
      </c>
      <c r="E17" s="134" t="str">
        <f>IF(C17&gt;0,VLOOKUP(C17,'単価表2'!$B$8:$D$35,3,TRUE)," ")</f>
        <v> </v>
      </c>
      <c r="F17" s="132"/>
      <c r="G17" s="134">
        <f t="shared" si="1"/>
        <v>0</v>
      </c>
      <c r="H17" s="135">
        <f t="shared" si="2"/>
      </c>
      <c r="I17" s="136"/>
      <c r="J17" s="134" t="str">
        <f t="shared" si="0"/>
        <v> </v>
      </c>
      <c r="K17" s="137" t="str">
        <f>IF($C17&gt;0,VLOOKUP($C17,'単価表３'!$B$8:$D$35,3,TRUE)," ")</f>
        <v> </v>
      </c>
      <c r="L17" s="138"/>
      <c r="M17" s="139">
        <f t="shared" si="3"/>
      </c>
      <c r="N17" s="141"/>
    </row>
    <row r="18" spans="1:14" ht="21.75" customHeight="1">
      <c r="A18" s="5"/>
      <c r="B18" s="9" t="s">
        <v>10</v>
      </c>
      <c r="C18" s="132"/>
      <c r="D18" s="133" t="str">
        <f>IF(C18&gt;0,VLOOKUP(C18,'単価表'!$B$8:$D$35,3,TRUE)," ")</f>
        <v> </v>
      </c>
      <c r="E18" s="134" t="str">
        <f>IF(C18&gt;0,VLOOKUP(C18,'単価表2'!$B$8:$D$35,3,TRUE)," ")</f>
        <v> </v>
      </c>
      <c r="F18" s="132"/>
      <c r="G18" s="134">
        <f t="shared" si="1"/>
        <v>0</v>
      </c>
      <c r="H18" s="135">
        <f t="shared" si="2"/>
      </c>
      <c r="I18" s="136"/>
      <c r="J18" s="134" t="str">
        <f t="shared" si="0"/>
        <v> </v>
      </c>
      <c r="K18" s="137" t="str">
        <f>IF($C18&gt;0,VLOOKUP($C18,'単価表３'!$B$8:$D$35,3,TRUE)," ")</f>
        <v> </v>
      </c>
      <c r="L18" s="138"/>
      <c r="M18" s="139">
        <f t="shared" si="3"/>
      </c>
      <c r="N18" s="141"/>
    </row>
    <row r="19" spans="1:14" ht="21.75" customHeight="1">
      <c r="A19" s="5"/>
      <c r="B19" s="9" t="s">
        <v>11</v>
      </c>
      <c r="C19" s="132"/>
      <c r="D19" s="133" t="str">
        <f>IF(C19&gt;0,VLOOKUP(C19,'単価表'!$B$8:$D$35,3,TRUE)," ")</f>
        <v> </v>
      </c>
      <c r="E19" s="134" t="str">
        <f>IF(C19&gt;0,VLOOKUP(C19,'単価表2'!$B$8:$D$35,3,TRUE)," ")</f>
        <v> </v>
      </c>
      <c r="F19" s="132"/>
      <c r="G19" s="134">
        <f t="shared" si="1"/>
        <v>0</v>
      </c>
      <c r="H19" s="135">
        <f t="shared" si="2"/>
      </c>
      <c r="I19" s="136"/>
      <c r="J19" s="134" t="str">
        <f t="shared" si="0"/>
        <v> </v>
      </c>
      <c r="K19" s="137" t="str">
        <f>IF($C19&gt;0,VLOOKUP($C19,'単価表３'!$B$8:$D$35,3,TRUE)," ")</f>
        <v> </v>
      </c>
      <c r="L19" s="138"/>
      <c r="M19" s="139">
        <f t="shared" si="3"/>
      </c>
      <c r="N19" s="141"/>
    </row>
    <row r="20" spans="1:14" ht="21.75" customHeight="1">
      <c r="A20" s="5"/>
      <c r="B20" s="9" t="s">
        <v>12</v>
      </c>
      <c r="C20" s="132"/>
      <c r="D20" s="133" t="str">
        <f>IF(C20&gt;0,VLOOKUP(C20,'単価表'!$B$8:$D$35,3,TRUE)," ")</f>
        <v> </v>
      </c>
      <c r="E20" s="134" t="str">
        <f>IF(C20&gt;0,VLOOKUP(C20,'単価表2'!$B$8:$D$35,3,TRUE)," ")</f>
        <v> </v>
      </c>
      <c r="F20" s="132"/>
      <c r="G20" s="134">
        <f t="shared" si="1"/>
        <v>0</v>
      </c>
      <c r="H20" s="135">
        <f t="shared" si="2"/>
      </c>
      <c r="I20" s="136"/>
      <c r="J20" s="134" t="str">
        <f t="shared" si="0"/>
        <v> </v>
      </c>
      <c r="K20" s="137" t="str">
        <f>IF($C20&gt;0,VLOOKUP($C20,'単価表３'!$B$8:$D$35,3,TRUE)," ")</f>
        <v> </v>
      </c>
      <c r="L20" s="138"/>
      <c r="M20" s="139">
        <f t="shared" si="3"/>
      </c>
      <c r="N20" s="141"/>
    </row>
    <row r="21" spans="1:14" ht="21.75" customHeight="1">
      <c r="A21" s="5"/>
      <c r="B21" s="9" t="s">
        <v>13</v>
      </c>
      <c r="C21" s="132"/>
      <c r="D21" s="133" t="str">
        <f>IF(C21&gt;0,VLOOKUP(C21,'単価表'!$B$8:$D$35,3,TRUE)," ")</f>
        <v> </v>
      </c>
      <c r="E21" s="134" t="str">
        <f>IF(C21&gt;0,VLOOKUP(C21,'単価表2'!$B$8:$D$35,3,TRUE)," ")</f>
        <v> </v>
      </c>
      <c r="F21" s="132"/>
      <c r="G21" s="134">
        <f t="shared" si="1"/>
        <v>0</v>
      </c>
      <c r="H21" s="135">
        <f t="shared" si="2"/>
      </c>
      <c r="I21" s="136"/>
      <c r="J21" s="134" t="str">
        <f t="shared" si="0"/>
        <v> </v>
      </c>
      <c r="K21" s="137" t="str">
        <f>IF($C21&gt;0,VLOOKUP($C21,'単価表３'!$B$8:$D$35,3,TRUE)," ")</f>
        <v> </v>
      </c>
      <c r="L21" s="138"/>
      <c r="M21" s="139">
        <f t="shared" si="3"/>
      </c>
      <c r="N21" s="141"/>
    </row>
    <row r="22" spans="1:14" ht="21.75" customHeight="1">
      <c r="A22" s="5"/>
      <c r="B22" s="9" t="s">
        <v>14</v>
      </c>
      <c r="C22" s="132"/>
      <c r="D22" s="133" t="str">
        <f>IF(C22&gt;0,VLOOKUP(C22,'単価表'!$B$8:$D$35,3,TRUE)," ")</f>
        <v> </v>
      </c>
      <c r="E22" s="134" t="str">
        <f>IF(C22&gt;0,VLOOKUP(C22,'単価表2'!$B$8:$D$35,3,TRUE)," ")</f>
        <v> </v>
      </c>
      <c r="F22" s="132"/>
      <c r="G22" s="134">
        <f t="shared" si="1"/>
        <v>0</v>
      </c>
      <c r="H22" s="135">
        <f t="shared" si="2"/>
      </c>
      <c r="I22" s="136"/>
      <c r="J22" s="134" t="str">
        <f t="shared" si="0"/>
        <v> </v>
      </c>
      <c r="K22" s="137" t="str">
        <f>IF($C22&gt;0,VLOOKUP($C22,'単価表３'!$B$8:$D$35,3,TRUE)," ")</f>
        <v> </v>
      </c>
      <c r="L22" s="138"/>
      <c r="M22" s="139">
        <f t="shared" si="3"/>
      </c>
      <c r="N22" s="141"/>
    </row>
    <row r="23" spans="1:14" ht="21.75" customHeight="1">
      <c r="A23" s="5"/>
      <c r="B23" s="9" t="s">
        <v>15</v>
      </c>
      <c r="C23" s="132"/>
      <c r="D23" s="133" t="str">
        <f>IF(C23&gt;0,VLOOKUP(C23,'単価表'!$B$8:$D$35,3,TRUE)," ")</f>
        <v> </v>
      </c>
      <c r="E23" s="134" t="str">
        <f>IF(C23&gt;0,VLOOKUP(C23,'単価表2'!$B$8:$D$35,3,TRUE)," ")</f>
        <v> </v>
      </c>
      <c r="F23" s="132"/>
      <c r="G23" s="134">
        <f t="shared" si="1"/>
        <v>0</v>
      </c>
      <c r="H23" s="135">
        <f t="shared" si="2"/>
      </c>
      <c r="I23" s="136"/>
      <c r="J23" s="134" t="str">
        <f t="shared" si="0"/>
        <v> </v>
      </c>
      <c r="K23" s="137" t="str">
        <f>IF($C23&gt;0,VLOOKUP($C23,'単価表３'!$B$8:$D$35,3,TRUE)," ")</f>
        <v> </v>
      </c>
      <c r="L23" s="138"/>
      <c r="M23" s="139">
        <f t="shared" si="3"/>
      </c>
      <c r="N23" s="141"/>
    </row>
    <row r="24" spans="1:14" ht="21.75" customHeight="1">
      <c r="A24" s="5"/>
      <c r="B24" s="9" t="s">
        <v>16</v>
      </c>
      <c r="C24" s="132"/>
      <c r="D24" s="133" t="str">
        <f>IF(C24&gt;0,VLOOKUP(C24,'単価表'!$B$8:$D$35,3,TRUE)," ")</f>
        <v> </v>
      </c>
      <c r="E24" s="134" t="str">
        <f>IF(C24&gt;0,VLOOKUP(C24,'単価表2'!$B$8:$D$35,3,TRUE)," ")</f>
        <v> </v>
      </c>
      <c r="F24" s="132"/>
      <c r="G24" s="134">
        <f t="shared" si="1"/>
        <v>0</v>
      </c>
      <c r="H24" s="135">
        <f t="shared" si="2"/>
      </c>
      <c r="I24" s="136"/>
      <c r="J24" s="134" t="str">
        <f t="shared" si="0"/>
        <v> </v>
      </c>
      <c r="K24" s="137" t="str">
        <f>IF($C24&gt;0,VLOOKUP($C24,'単価表３'!$B$8:$D$35,3,TRUE)," ")</f>
        <v> </v>
      </c>
      <c r="L24" s="142"/>
      <c r="M24" s="139">
        <f t="shared" si="3"/>
      </c>
      <c r="N24" s="141"/>
    </row>
    <row r="25" spans="1:14" ht="21.75" customHeight="1">
      <c r="A25" s="5"/>
      <c r="B25" s="9" t="s">
        <v>23</v>
      </c>
      <c r="C25" s="143"/>
      <c r="D25" s="144"/>
      <c r="E25" s="143"/>
      <c r="F25" s="143"/>
      <c r="G25" s="143"/>
      <c r="H25" s="143"/>
      <c r="I25" s="145">
        <f>SUM(I13:I24)</f>
        <v>0</v>
      </c>
      <c r="J25" s="146">
        <f>SUM(J13:J24)</f>
        <v>0</v>
      </c>
      <c r="K25" s="143"/>
      <c r="L25" s="143"/>
      <c r="M25" s="146">
        <f>SUM(M13:M24)</f>
        <v>0</v>
      </c>
      <c r="N25" s="147"/>
    </row>
    <row r="26" spans="1:14" ht="7.5" customHeight="1">
      <c r="A26" s="5"/>
      <c r="B26" s="5"/>
      <c r="C26" s="5"/>
      <c r="D26" s="5"/>
      <c r="E26" s="5"/>
      <c r="F26" s="5"/>
      <c r="G26" s="5"/>
      <c r="H26" s="5"/>
      <c r="I26" s="5"/>
      <c r="J26" s="5"/>
      <c r="K26" s="5"/>
      <c r="L26" s="5"/>
      <c r="M26" s="5"/>
      <c r="N26" s="5"/>
    </row>
    <row r="27" spans="1:14" s="36" customFormat="1" ht="20.25" customHeight="1" hidden="1">
      <c r="A27" s="2"/>
      <c r="B27" s="2"/>
      <c r="C27" s="71" t="s">
        <v>25</v>
      </c>
      <c r="D27" s="72"/>
      <c r="E27" s="72"/>
      <c r="F27" s="72"/>
      <c r="G27" s="72"/>
      <c r="H27" s="72"/>
      <c r="I27" s="73"/>
      <c r="J27" s="55" t="s">
        <v>1</v>
      </c>
      <c r="K27" s="2"/>
      <c r="L27" s="2"/>
      <c r="M27" s="2"/>
      <c r="N27" s="2"/>
    </row>
    <row r="28" spans="1:14" s="36" customFormat="1" ht="20.25" customHeight="1" hidden="1">
      <c r="A28" s="2"/>
      <c r="B28" s="2"/>
      <c r="C28" s="12" t="s">
        <v>2</v>
      </c>
      <c r="D28" s="13"/>
      <c r="E28" s="13"/>
      <c r="F28" s="13"/>
      <c r="G28" s="13"/>
      <c r="H28" s="13"/>
      <c r="I28" s="13"/>
      <c r="J28" s="53"/>
      <c r="K28" s="13"/>
      <c r="L28" s="13"/>
      <c r="M28" s="2"/>
      <c r="N28" s="2"/>
    </row>
    <row r="29" spans="1:14" s="36" customFormat="1" ht="20.25" customHeight="1" hidden="1">
      <c r="A29" s="2"/>
      <c r="B29" s="2"/>
      <c r="C29" s="12" t="s">
        <v>3</v>
      </c>
      <c r="D29" s="13"/>
      <c r="E29" s="13"/>
      <c r="F29" s="13"/>
      <c r="G29" s="13"/>
      <c r="H29" s="13"/>
      <c r="I29" s="13"/>
      <c r="J29" s="53"/>
      <c r="K29" s="13"/>
      <c r="L29" s="13"/>
      <c r="M29" s="2"/>
      <c r="N29" s="2"/>
    </row>
    <row r="30" spans="1:14" s="36" customFormat="1" ht="20.25" customHeight="1" hidden="1" thickBot="1">
      <c r="A30" s="2"/>
      <c r="B30" s="2"/>
      <c r="C30" s="14" t="s">
        <v>4</v>
      </c>
      <c r="D30" s="15"/>
      <c r="E30" s="15"/>
      <c r="F30" s="15"/>
      <c r="G30" s="15"/>
      <c r="H30" s="15"/>
      <c r="I30" s="15"/>
      <c r="J30" s="54"/>
      <c r="K30" s="15"/>
      <c r="L30" s="15"/>
      <c r="M30" s="2"/>
      <c r="N30" s="2"/>
    </row>
    <row r="31" spans="1:14" s="3" customFormat="1" ht="8.25" customHeight="1" hidden="1">
      <c r="A31" s="81"/>
      <c r="B31" s="81"/>
      <c r="C31" s="148"/>
      <c r="D31" s="148"/>
      <c r="E31" s="148"/>
      <c r="F31" s="148"/>
      <c r="G31" s="148"/>
      <c r="H31" s="148"/>
      <c r="I31" s="148"/>
      <c r="J31" s="148"/>
      <c r="K31" s="148"/>
      <c r="L31" s="148"/>
      <c r="M31" s="81"/>
      <c r="N31" s="81"/>
    </row>
    <row r="32" spans="1:14" ht="19.5" customHeight="1">
      <c r="A32" s="5"/>
      <c r="B32" s="149" t="s">
        <v>65</v>
      </c>
      <c r="C32" s="149"/>
      <c r="D32" s="149"/>
      <c r="E32" s="149"/>
      <c r="F32" s="149"/>
      <c r="G32" s="149"/>
      <c r="H32" s="149"/>
      <c r="I32" s="149"/>
      <c r="J32" s="149"/>
      <c r="K32" s="149"/>
      <c r="L32" s="149"/>
      <c r="M32" s="149"/>
      <c r="N32" s="5"/>
    </row>
    <row r="33" spans="1:14" ht="12.75">
      <c r="A33" s="5"/>
      <c r="B33" s="5"/>
      <c r="C33" s="5"/>
      <c r="D33" s="5"/>
      <c r="E33" s="5"/>
      <c r="F33" s="5"/>
      <c r="G33" s="5"/>
      <c r="H33" s="5"/>
      <c r="I33" s="5"/>
      <c r="J33" s="5"/>
      <c r="K33" s="5"/>
      <c r="L33" s="5"/>
      <c r="M33" s="5"/>
      <c r="N33" s="5"/>
    </row>
    <row r="34" spans="1:14" ht="12.75">
      <c r="A34" s="5"/>
      <c r="B34" s="5" t="s">
        <v>170</v>
      </c>
      <c r="C34" s="5"/>
      <c r="D34" s="5"/>
      <c r="E34" s="5"/>
      <c r="F34" s="5"/>
      <c r="G34" s="5"/>
      <c r="H34" s="5"/>
      <c r="I34" s="5"/>
      <c r="J34" s="5"/>
      <c r="K34" s="5"/>
      <c r="L34" s="5"/>
      <c r="M34" s="5"/>
      <c r="N34" s="5"/>
    </row>
    <row r="35" spans="1:14" ht="12.75">
      <c r="A35" s="5"/>
      <c r="B35" s="5" t="s">
        <v>171</v>
      </c>
      <c r="C35" s="5"/>
      <c r="D35" s="5"/>
      <c r="E35" s="5"/>
      <c r="F35" s="5"/>
      <c r="G35" s="5"/>
      <c r="H35" s="5"/>
      <c r="I35" s="5"/>
      <c r="J35" s="5"/>
      <c r="K35" s="5"/>
      <c r="L35" s="5"/>
      <c r="M35" s="5"/>
      <c r="N35" s="5"/>
    </row>
  </sheetData>
  <sheetProtection/>
  <mergeCells count="25">
    <mergeCell ref="B32:M32"/>
    <mergeCell ref="N7:N11"/>
    <mergeCell ref="K9:K10"/>
    <mergeCell ref="L9:L10"/>
    <mergeCell ref="L13:L24"/>
    <mergeCell ref="K7:L8"/>
    <mergeCell ref="M7:M10"/>
    <mergeCell ref="B2:J2"/>
    <mergeCell ref="C27:I27"/>
    <mergeCell ref="I7:I9"/>
    <mergeCell ref="J7:J10"/>
    <mergeCell ref="E8:G8"/>
    <mergeCell ref="D7:H7"/>
    <mergeCell ref="C7:C10"/>
    <mergeCell ref="F9:F10"/>
    <mergeCell ref="G9:G10"/>
    <mergeCell ref="I4:J4"/>
    <mergeCell ref="D8:D10"/>
    <mergeCell ref="H8:H10"/>
    <mergeCell ref="E9:E10"/>
    <mergeCell ref="M4:N4"/>
    <mergeCell ref="M5:N5"/>
    <mergeCell ref="I5:J5"/>
    <mergeCell ref="K4:L4"/>
    <mergeCell ref="K5:L5"/>
  </mergeCells>
  <dataValidations count="1">
    <dataValidation type="list" allowBlank="1" showInputMessage="1" showErrorMessage="1" sqref="L13:L24">
      <formula1>"有,無"</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B1:AW30"/>
  <sheetViews>
    <sheetView view="pageBreakPreview" zoomScale="60" zoomScaleNormal="40" zoomScalePageLayoutView="0" workbookViewId="0" topLeftCell="A1">
      <selection activeCell="C19" sqref="C19:Y20"/>
    </sheetView>
  </sheetViews>
  <sheetFormatPr defaultColWidth="9.00390625" defaultRowHeight="15"/>
  <cols>
    <col min="1" max="1" width="2.00390625" style="41" customWidth="1"/>
    <col min="2" max="12" width="3.8515625" style="41" customWidth="1"/>
    <col min="13" max="13" width="5.140625" style="41" customWidth="1"/>
    <col min="14" max="14" width="3.8515625" style="41" customWidth="1"/>
    <col min="15" max="20" width="2.8515625" style="41" customWidth="1"/>
    <col min="21" max="22" width="3.7109375" style="41" customWidth="1"/>
    <col min="23" max="24" width="4.7109375" style="41" customWidth="1"/>
    <col min="25" max="25" width="5.00390625" style="41" customWidth="1"/>
    <col min="26" max="30" width="2.421875" style="41" customWidth="1"/>
    <col min="31" max="31" width="1.421875" style="41" customWidth="1"/>
    <col min="32" max="32" width="3.8515625" style="41" customWidth="1"/>
    <col min="33" max="33" width="3.00390625" style="41" customWidth="1"/>
    <col min="34" max="34" width="4.421875" style="41" customWidth="1"/>
    <col min="35" max="38" width="3.00390625" style="41" customWidth="1"/>
    <col min="39" max="39" width="2.7109375" style="41" customWidth="1"/>
    <col min="40" max="40" width="2.00390625" style="41" customWidth="1"/>
    <col min="41" max="41" width="1.57421875" style="41" customWidth="1"/>
    <col min="42" max="43" width="3.00390625" style="41" customWidth="1"/>
    <col min="44" max="44" width="2.421875" style="41" customWidth="1"/>
    <col min="45" max="47" width="3.00390625" style="41" customWidth="1"/>
    <col min="48" max="49" width="3.00390625" style="41" hidden="1" customWidth="1"/>
    <col min="50" max="56" width="3.00390625" style="41" customWidth="1"/>
    <col min="57" max="16384" width="9.00390625" style="41" customWidth="1"/>
  </cols>
  <sheetData>
    <row r="1" spans="2:49" ht="18" customHeight="1">
      <c r="B1" s="150" t="s">
        <v>172</v>
      </c>
      <c r="AT1" s="50"/>
      <c r="AV1" s="41" t="s">
        <v>81</v>
      </c>
      <c r="AW1" s="41" t="s">
        <v>82</v>
      </c>
    </row>
    <row r="2" spans="2:46" ht="18" customHeight="1">
      <c r="B2" s="151" t="s">
        <v>153</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50"/>
    </row>
    <row r="3" spans="2:46" ht="10.5" customHeight="1">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50"/>
    </row>
    <row r="4" spans="2:46" ht="10.5" customHeight="1">
      <c r="B4" s="153" t="s">
        <v>83</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4"/>
      <c r="AH4" s="154"/>
      <c r="AI4" s="154"/>
      <c r="AJ4" s="154"/>
      <c r="AK4" s="154"/>
      <c r="AL4" s="154"/>
      <c r="AM4" s="154"/>
      <c r="AN4" s="154"/>
      <c r="AO4" s="154"/>
      <c r="AP4" s="154"/>
      <c r="AQ4" s="154"/>
      <c r="AR4" s="155"/>
      <c r="AT4" s="50"/>
    </row>
    <row r="5" spans="2:46" ht="18" customHeight="1" thickBot="1">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7" t="s">
        <v>107</v>
      </c>
      <c r="AL5" s="158"/>
      <c r="AM5" s="157" t="s">
        <v>88</v>
      </c>
      <c r="AN5" s="159"/>
      <c r="AO5" s="159"/>
      <c r="AP5" s="41" t="s">
        <v>84</v>
      </c>
      <c r="AQ5" s="160"/>
      <c r="AR5" s="160"/>
      <c r="AS5" s="41" t="s">
        <v>85</v>
      </c>
      <c r="AT5" s="50"/>
    </row>
    <row r="6" spans="3:46" ht="17.25" customHeight="1">
      <c r="C6" s="161"/>
      <c r="D6" s="161"/>
      <c r="E6" s="161"/>
      <c r="F6" s="161"/>
      <c r="G6" s="161"/>
      <c r="H6" s="161"/>
      <c r="I6" s="161"/>
      <c r="J6" s="161"/>
      <c r="K6" s="161"/>
      <c r="Z6" s="162" t="s">
        <v>71</v>
      </c>
      <c r="AA6" s="163"/>
      <c r="AB6" s="163"/>
      <c r="AC6" s="163"/>
      <c r="AD6" s="163"/>
      <c r="AE6" s="163"/>
      <c r="AF6" s="164"/>
      <c r="AG6" s="165"/>
      <c r="AH6" s="165"/>
      <c r="AI6" s="165"/>
      <c r="AJ6" s="165"/>
      <c r="AK6" s="165"/>
      <c r="AL6" s="165"/>
      <c r="AM6" s="165"/>
      <c r="AN6" s="165"/>
      <c r="AO6" s="165"/>
      <c r="AP6" s="165"/>
      <c r="AQ6" s="165"/>
      <c r="AR6" s="165"/>
      <c r="AS6" s="166"/>
      <c r="AT6" s="50"/>
    </row>
    <row r="7" spans="3:46" ht="17.25" customHeight="1" thickBot="1">
      <c r="C7" s="161"/>
      <c r="D7" s="161"/>
      <c r="E7" s="161"/>
      <c r="F7" s="161"/>
      <c r="G7" s="161"/>
      <c r="H7" s="161"/>
      <c r="Z7" s="167" t="s">
        <v>86</v>
      </c>
      <c r="AA7" s="168"/>
      <c r="AB7" s="168"/>
      <c r="AC7" s="168"/>
      <c r="AD7" s="168"/>
      <c r="AE7" s="168"/>
      <c r="AF7" s="169"/>
      <c r="AG7" s="170"/>
      <c r="AH7" s="170"/>
      <c r="AI7" s="170"/>
      <c r="AJ7" s="170"/>
      <c r="AK7" s="170"/>
      <c r="AL7" s="170"/>
      <c r="AM7" s="170"/>
      <c r="AN7" s="170"/>
      <c r="AO7" s="170"/>
      <c r="AP7" s="170"/>
      <c r="AQ7" s="170"/>
      <c r="AR7" s="170"/>
      <c r="AS7" s="171"/>
      <c r="AT7" s="50"/>
    </row>
    <row r="8" spans="3:46" s="42" customFormat="1" ht="9.75" customHeight="1">
      <c r="C8" s="161"/>
      <c r="D8" s="161"/>
      <c r="E8" s="161"/>
      <c r="F8" s="161"/>
      <c r="G8" s="161"/>
      <c r="H8" s="161"/>
      <c r="I8" s="172"/>
      <c r="J8" s="172"/>
      <c r="K8" s="172"/>
      <c r="L8" s="172"/>
      <c r="M8" s="172"/>
      <c r="N8" s="172"/>
      <c r="O8" s="161"/>
      <c r="P8" s="161"/>
      <c r="Q8" s="161"/>
      <c r="R8" s="161"/>
      <c r="S8" s="161"/>
      <c r="T8" s="161"/>
      <c r="U8" s="161"/>
      <c r="V8" s="161"/>
      <c r="W8" s="161"/>
      <c r="X8" s="161"/>
      <c r="Y8" s="172"/>
      <c r="Z8" s="172"/>
      <c r="AA8" s="172"/>
      <c r="AB8" s="172"/>
      <c r="AC8" s="172"/>
      <c r="AD8" s="172"/>
      <c r="AE8" s="173"/>
      <c r="AF8" s="173"/>
      <c r="AG8" s="173"/>
      <c r="AH8" s="173"/>
      <c r="AI8" s="173"/>
      <c r="AJ8" s="173"/>
      <c r="AK8" s="173"/>
      <c r="AL8" s="173"/>
      <c r="AM8" s="173"/>
      <c r="AN8" s="173"/>
      <c r="AO8" s="173"/>
      <c r="AP8" s="173"/>
      <c r="AQ8" s="173"/>
      <c r="AT8" s="51"/>
    </row>
    <row r="9" spans="2:46" ht="18" customHeight="1" thickBot="1">
      <c r="B9" s="41" t="s">
        <v>106</v>
      </c>
      <c r="K9" s="174"/>
      <c r="L9" s="174"/>
      <c r="M9" s="174"/>
      <c r="N9" s="174"/>
      <c r="O9" s="174"/>
      <c r="P9" s="174"/>
      <c r="Q9" s="174"/>
      <c r="R9" s="174"/>
      <c r="S9" s="174"/>
      <c r="T9" s="174"/>
      <c r="U9" s="174"/>
      <c r="V9" s="174"/>
      <c r="W9" s="174"/>
      <c r="X9" s="174"/>
      <c r="Y9" s="174"/>
      <c r="Z9" s="175"/>
      <c r="AA9" s="176"/>
      <c r="AB9" s="176"/>
      <c r="AC9" s="176"/>
      <c r="AD9" s="176"/>
      <c r="AE9" s="176"/>
      <c r="AF9" s="176"/>
      <c r="AG9" s="176"/>
      <c r="AH9" s="176"/>
      <c r="AI9" s="176"/>
      <c r="AJ9" s="176"/>
      <c r="AK9" s="176"/>
      <c r="AL9" s="176"/>
      <c r="AM9" s="176"/>
      <c r="AN9" s="176"/>
      <c r="AO9" s="176"/>
      <c r="AP9" s="176"/>
      <c r="AQ9" s="176"/>
      <c r="AR9" s="176"/>
      <c r="AS9" s="176"/>
      <c r="AT9" s="50"/>
    </row>
    <row r="10" spans="2:46" ht="18" customHeight="1">
      <c r="B10" s="177" t="s">
        <v>108</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9"/>
      <c r="AA10" s="180"/>
      <c r="AB10" s="180"/>
      <c r="AC10" s="180"/>
      <c r="AD10" s="180"/>
      <c r="AE10" s="180"/>
      <c r="AF10" s="180"/>
      <c r="AG10" s="180"/>
      <c r="AH10" s="180"/>
      <c r="AI10" s="180"/>
      <c r="AJ10" s="180"/>
      <c r="AK10" s="180"/>
      <c r="AL10" s="180"/>
      <c r="AM10" s="180"/>
      <c r="AN10" s="180"/>
      <c r="AO10" s="180"/>
      <c r="AP10" s="180"/>
      <c r="AQ10" s="180"/>
      <c r="AR10" s="180"/>
      <c r="AS10" s="181"/>
      <c r="AT10" s="50"/>
    </row>
    <row r="11" spans="2:46" ht="18" customHeight="1">
      <c r="B11" s="182"/>
      <c r="C11" s="183" t="s">
        <v>87</v>
      </c>
      <c r="D11" s="183" t="s">
        <v>95</v>
      </c>
      <c r="E11" s="183"/>
      <c r="F11" s="183"/>
      <c r="G11" s="183"/>
      <c r="H11" s="183"/>
      <c r="I11" s="184" t="s">
        <v>173</v>
      </c>
      <c r="J11" s="183"/>
      <c r="K11" s="183"/>
      <c r="L11" s="183"/>
      <c r="M11" s="183"/>
      <c r="N11" s="183"/>
      <c r="O11" s="183"/>
      <c r="P11" s="183"/>
      <c r="Q11" s="183"/>
      <c r="R11" s="183"/>
      <c r="S11" s="183"/>
      <c r="T11" s="183"/>
      <c r="U11" s="183"/>
      <c r="V11" s="183"/>
      <c r="W11" s="183"/>
      <c r="X11" s="183"/>
      <c r="Y11" s="185"/>
      <c r="Z11" s="186"/>
      <c r="AA11" s="187"/>
      <c r="AB11" s="187"/>
      <c r="AC11" s="187"/>
      <c r="AD11" s="187"/>
      <c r="AE11" s="187"/>
      <c r="AF11" s="187"/>
      <c r="AG11" s="187"/>
      <c r="AH11" s="187"/>
      <c r="AI11" s="187"/>
      <c r="AJ11" s="187"/>
      <c r="AK11" s="187"/>
      <c r="AL11" s="187"/>
      <c r="AM11" s="187"/>
      <c r="AN11" s="187"/>
      <c r="AO11" s="187"/>
      <c r="AP11" s="187"/>
      <c r="AQ11" s="187"/>
      <c r="AR11" s="187"/>
      <c r="AS11" s="188" t="s">
        <v>21</v>
      </c>
      <c r="AT11" s="50"/>
    </row>
    <row r="12" spans="2:46" ht="18" customHeight="1">
      <c r="B12" s="182"/>
      <c r="C12" s="174"/>
      <c r="D12" s="174"/>
      <c r="E12" s="174"/>
      <c r="F12" s="174"/>
      <c r="G12" s="174"/>
      <c r="H12" s="189" t="s">
        <v>89</v>
      </c>
      <c r="I12" s="183" t="s">
        <v>96</v>
      </c>
      <c r="J12" s="183"/>
      <c r="K12" s="190"/>
      <c r="L12" s="191"/>
      <c r="M12" s="191"/>
      <c r="N12" s="191"/>
      <c r="O12" s="191"/>
      <c r="P12" s="191"/>
      <c r="Q12" s="191"/>
      <c r="R12" s="191"/>
      <c r="S12" s="191"/>
      <c r="T12" s="191"/>
      <c r="U12" s="191"/>
      <c r="V12" s="191"/>
      <c r="W12" s="191"/>
      <c r="X12" s="191"/>
      <c r="Y12" s="192"/>
      <c r="Z12" s="186"/>
      <c r="AA12" s="187"/>
      <c r="AB12" s="187"/>
      <c r="AC12" s="187"/>
      <c r="AD12" s="187"/>
      <c r="AE12" s="187"/>
      <c r="AF12" s="187"/>
      <c r="AG12" s="187"/>
      <c r="AH12" s="187"/>
      <c r="AI12" s="187"/>
      <c r="AJ12" s="187"/>
      <c r="AK12" s="187"/>
      <c r="AL12" s="187"/>
      <c r="AM12" s="187"/>
      <c r="AN12" s="187"/>
      <c r="AO12" s="187"/>
      <c r="AP12" s="187"/>
      <c r="AQ12" s="187"/>
      <c r="AR12" s="187"/>
      <c r="AS12" s="193" t="s">
        <v>21</v>
      </c>
      <c r="AT12" s="50"/>
    </row>
    <row r="13" spans="2:46" ht="18" customHeight="1">
      <c r="B13" s="182"/>
      <c r="C13" s="174"/>
      <c r="D13" s="174"/>
      <c r="E13" s="174"/>
      <c r="F13" s="174"/>
      <c r="G13" s="174"/>
      <c r="H13" s="194"/>
      <c r="I13" s="195" t="s">
        <v>174</v>
      </c>
      <c r="J13" s="174"/>
      <c r="K13" s="196"/>
      <c r="L13" s="197"/>
      <c r="M13" s="197"/>
      <c r="N13" s="197"/>
      <c r="O13" s="197"/>
      <c r="P13" s="197"/>
      <c r="Q13" s="197"/>
      <c r="R13" s="197"/>
      <c r="S13" s="197"/>
      <c r="T13" s="197"/>
      <c r="U13" s="197"/>
      <c r="V13" s="197"/>
      <c r="W13" s="197"/>
      <c r="X13" s="197"/>
      <c r="Y13" s="198"/>
      <c r="Z13" s="199"/>
      <c r="AA13" s="199"/>
      <c r="AB13" s="199"/>
      <c r="AC13" s="199"/>
      <c r="AD13" s="199"/>
      <c r="AE13" s="199"/>
      <c r="AF13" s="199"/>
      <c r="AG13" s="199"/>
      <c r="AH13" s="199"/>
      <c r="AI13" s="199"/>
      <c r="AJ13" s="199"/>
      <c r="AK13" s="199"/>
      <c r="AL13" s="199"/>
      <c r="AM13" s="199"/>
      <c r="AN13" s="199"/>
      <c r="AO13" s="199"/>
      <c r="AP13" s="199"/>
      <c r="AQ13" s="199"/>
      <c r="AR13" s="199"/>
      <c r="AS13" s="200"/>
      <c r="AT13" s="50"/>
    </row>
    <row r="14" spans="2:46" ht="18" customHeight="1">
      <c r="B14" s="182"/>
      <c r="C14" s="201"/>
      <c r="D14" s="201"/>
      <c r="E14" s="201"/>
      <c r="F14" s="201"/>
      <c r="G14" s="201"/>
      <c r="H14" s="202" t="s">
        <v>97</v>
      </c>
      <c r="I14" s="203"/>
      <c r="J14" s="203"/>
      <c r="K14" s="203"/>
      <c r="L14" s="203"/>
      <c r="M14" s="203"/>
      <c r="N14" s="203"/>
      <c r="O14" s="203"/>
      <c r="P14" s="203"/>
      <c r="Q14" s="203"/>
      <c r="R14" s="203"/>
      <c r="S14" s="203"/>
      <c r="T14" s="203"/>
      <c r="U14" s="203"/>
      <c r="V14" s="203"/>
      <c r="W14" s="203"/>
      <c r="X14" s="203"/>
      <c r="Y14" s="204"/>
      <c r="Z14" s="205">
        <f>_xlfn.IFERROR(Z12/Z11,0)</f>
        <v>0</v>
      </c>
      <c r="AA14" s="206"/>
      <c r="AB14" s="206"/>
      <c r="AC14" s="206"/>
      <c r="AD14" s="206"/>
      <c r="AE14" s="206"/>
      <c r="AF14" s="206"/>
      <c r="AG14" s="206"/>
      <c r="AH14" s="206"/>
      <c r="AI14" s="206"/>
      <c r="AJ14" s="206"/>
      <c r="AK14" s="206"/>
      <c r="AL14" s="206"/>
      <c r="AM14" s="206"/>
      <c r="AN14" s="206"/>
      <c r="AO14" s="206"/>
      <c r="AP14" s="206"/>
      <c r="AQ14" s="206"/>
      <c r="AR14" s="206"/>
      <c r="AS14" s="207"/>
      <c r="AT14" s="50"/>
    </row>
    <row r="15" spans="2:46" ht="18" customHeight="1" thickBot="1">
      <c r="B15" s="208"/>
      <c r="C15" s="209" t="s">
        <v>90</v>
      </c>
      <c r="D15" s="210" t="s">
        <v>180</v>
      </c>
      <c r="E15" s="210"/>
      <c r="F15" s="210"/>
      <c r="G15" s="210"/>
      <c r="H15" s="210"/>
      <c r="I15" s="210"/>
      <c r="J15" s="210"/>
      <c r="K15" s="210"/>
      <c r="L15" s="210"/>
      <c r="M15" s="210"/>
      <c r="N15" s="210"/>
      <c r="O15" s="210"/>
      <c r="P15" s="210"/>
      <c r="Q15" s="210"/>
      <c r="R15" s="210"/>
      <c r="S15" s="210"/>
      <c r="T15" s="210"/>
      <c r="U15" s="210"/>
      <c r="V15" s="210"/>
      <c r="W15" s="210"/>
      <c r="X15" s="210"/>
      <c r="Y15" s="211"/>
      <c r="Z15" s="212">
        <f>'[1]【様式第１号－１(別添１)】賃金改善明細書'!M31</f>
        <v>0</v>
      </c>
      <c r="AA15" s="213"/>
      <c r="AB15" s="213"/>
      <c r="AC15" s="213"/>
      <c r="AD15" s="213"/>
      <c r="AE15" s="213"/>
      <c r="AF15" s="213"/>
      <c r="AG15" s="213"/>
      <c r="AH15" s="213"/>
      <c r="AI15" s="213"/>
      <c r="AJ15" s="213"/>
      <c r="AK15" s="213"/>
      <c r="AL15" s="213"/>
      <c r="AM15" s="213"/>
      <c r="AN15" s="213"/>
      <c r="AO15" s="213"/>
      <c r="AP15" s="213"/>
      <c r="AQ15" s="213"/>
      <c r="AR15" s="213"/>
      <c r="AS15" s="188" t="s">
        <v>21</v>
      </c>
      <c r="AT15" s="50"/>
    </row>
    <row r="16" spans="2:46" ht="18" customHeight="1" thickBot="1">
      <c r="B16" s="214" t="s">
        <v>98</v>
      </c>
      <c r="C16" s="215" t="s">
        <v>99</v>
      </c>
      <c r="D16" s="216"/>
      <c r="E16" s="216"/>
      <c r="F16" s="216"/>
      <c r="G16" s="216"/>
      <c r="H16" s="216"/>
      <c r="I16" s="216"/>
      <c r="J16" s="216"/>
      <c r="K16" s="216"/>
      <c r="L16" s="216"/>
      <c r="M16" s="216"/>
      <c r="N16" s="216"/>
      <c r="O16" s="216"/>
      <c r="P16" s="216"/>
      <c r="Q16" s="216"/>
      <c r="R16" s="216"/>
      <c r="S16" s="216"/>
      <c r="T16" s="216"/>
      <c r="U16" s="216"/>
      <c r="V16" s="216"/>
      <c r="W16" s="216"/>
      <c r="X16" s="216"/>
      <c r="Y16" s="217"/>
      <c r="Z16" s="218">
        <f>Z11+Z15</f>
        <v>0</v>
      </c>
      <c r="AA16" s="219"/>
      <c r="AB16" s="219"/>
      <c r="AC16" s="219"/>
      <c r="AD16" s="219"/>
      <c r="AE16" s="219"/>
      <c r="AF16" s="219"/>
      <c r="AG16" s="219"/>
      <c r="AH16" s="219"/>
      <c r="AI16" s="219"/>
      <c r="AJ16" s="219"/>
      <c r="AK16" s="219"/>
      <c r="AL16" s="219"/>
      <c r="AM16" s="219"/>
      <c r="AN16" s="219"/>
      <c r="AO16" s="219"/>
      <c r="AP16" s="219"/>
      <c r="AQ16" s="219"/>
      <c r="AR16" s="219"/>
      <c r="AS16" s="220" t="s">
        <v>21</v>
      </c>
      <c r="AT16" s="50"/>
    </row>
    <row r="17" spans="2:46" ht="18" customHeight="1">
      <c r="B17" s="221" t="s">
        <v>91</v>
      </c>
      <c r="C17" s="222" t="s">
        <v>100</v>
      </c>
      <c r="D17" s="223"/>
      <c r="E17" s="223"/>
      <c r="F17" s="223"/>
      <c r="G17" s="223"/>
      <c r="H17" s="223"/>
      <c r="I17" s="223"/>
      <c r="J17" s="223"/>
      <c r="K17" s="223"/>
      <c r="L17" s="223"/>
      <c r="M17" s="223"/>
      <c r="N17" s="223"/>
      <c r="O17" s="223"/>
      <c r="P17" s="223"/>
      <c r="Q17" s="223"/>
      <c r="R17" s="223"/>
      <c r="S17" s="223"/>
      <c r="T17" s="223"/>
      <c r="U17" s="223"/>
      <c r="V17" s="223"/>
      <c r="W17" s="223"/>
      <c r="X17" s="223"/>
      <c r="Y17" s="224"/>
      <c r="Z17" s="225"/>
      <c r="AA17" s="226"/>
      <c r="AB17" s="226"/>
      <c r="AC17" s="226"/>
      <c r="AD17" s="226"/>
      <c r="AE17" s="226"/>
      <c r="AF17" s="226"/>
      <c r="AG17" s="226"/>
      <c r="AH17" s="226"/>
      <c r="AI17" s="226"/>
      <c r="AJ17" s="226"/>
      <c r="AK17" s="226"/>
      <c r="AL17" s="226"/>
      <c r="AM17" s="226"/>
      <c r="AN17" s="226"/>
      <c r="AO17" s="226"/>
      <c r="AP17" s="226"/>
      <c r="AQ17" s="226"/>
      <c r="AR17" s="226"/>
      <c r="AS17" s="227"/>
      <c r="AT17" s="50"/>
    </row>
    <row r="18" spans="2:46" ht="18" customHeight="1" thickBot="1">
      <c r="B18" s="228"/>
      <c r="C18" s="229"/>
      <c r="D18" s="229"/>
      <c r="E18" s="229"/>
      <c r="F18" s="229"/>
      <c r="G18" s="229"/>
      <c r="H18" s="229"/>
      <c r="I18" s="229"/>
      <c r="J18" s="229"/>
      <c r="K18" s="229"/>
      <c r="L18" s="229"/>
      <c r="M18" s="229"/>
      <c r="N18" s="229"/>
      <c r="O18" s="229"/>
      <c r="P18" s="229"/>
      <c r="Q18" s="229"/>
      <c r="R18" s="229"/>
      <c r="S18" s="229"/>
      <c r="T18" s="229"/>
      <c r="U18" s="229"/>
      <c r="V18" s="229"/>
      <c r="W18" s="229"/>
      <c r="X18" s="229"/>
      <c r="Y18" s="230"/>
      <c r="Z18" s="231"/>
      <c r="AA18" s="231"/>
      <c r="AB18" s="231"/>
      <c r="AC18" s="231"/>
      <c r="AD18" s="231"/>
      <c r="AE18" s="231"/>
      <c r="AF18" s="231"/>
      <c r="AG18" s="231"/>
      <c r="AH18" s="231"/>
      <c r="AI18" s="231"/>
      <c r="AJ18" s="231"/>
      <c r="AK18" s="231"/>
      <c r="AL18" s="231"/>
      <c r="AM18" s="231"/>
      <c r="AN18" s="231"/>
      <c r="AO18" s="231"/>
      <c r="AP18" s="231"/>
      <c r="AQ18" s="231"/>
      <c r="AR18" s="231"/>
      <c r="AS18" s="232"/>
      <c r="AT18" s="50"/>
    </row>
    <row r="19" spans="2:46" ht="18" customHeight="1">
      <c r="B19" s="221" t="s">
        <v>92</v>
      </c>
      <c r="C19" s="233" t="s">
        <v>101</v>
      </c>
      <c r="D19" s="233"/>
      <c r="E19" s="233"/>
      <c r="F19" s="233"/>
      <c r="G19" s="233"/>
      <c r="H19" s="233"/>
      <c r="I19" s="233"/>
      <c r="J19" s="233"/>
      <c r="K19" s="233"/>
      <c r="L19" s="233"/>
      <c r="M19" s="233"/>
      <c r="N19" s="233"/>
      <c r="O19" s="233"/>
      <c r="P19" s="233"/>
      <c r="Q19" s="233"/>
      <c r="R19" s="233"/>
      <c r="S19" s="233"/>
      <c r="T19" s="233"/>
      <c r="U19" s="233"/>
      <c r="V19" s="233"/>
      <c r="W19" s="233"/>
      <c r="X19" s="233"/>
      <c r="Y19" s="234"/>
      <c r="Z19" s="225"/>
      <c r="AA19" s="226"/>
      <c r="AB19" s="226"/>
      <c r="AC19" s="226"/>
      <c r="AD19" s="226"/>
      <c r="AE19" s="226"/>
      <c r="AF19" s="226"/>
      <c r="AG19" s="226"/>
      <c r="AH19" s="226"/>
      <c r="AI19" s="226"/>
      <c r="AJ19" s="226"/>
      <c r="AK19" s="226"/>
      <c r="AL19" s="226"/>
      <c r="AM19" s="226"/>
      <c r="AN19" s="226"/>
      <c r="AO19" s="226"/>
      <c r="AP19" s="226"/>
      <c r="AQ19" s="226"/>
      <c r="AR19" s="226"/>
      <c r="AS19" s="227"/>
      <c r="AT19" s="50"/>
    </row>
    <row r="20" spans="2:46" ht="18" customHeight="1" thickBot="1">
      <c r="B20" s="228"/>
      <c r="C20" s="235"/>
      <c r="D20" s="235"/>
      <c r="E20" s="235"/>
      <c r="F20" s="235"/>
      <c r="G20" s="235"/>
      <c r="H20" s="235"/>
      <c r="I20" s="235"/>
      <c r="J20" s="235"/>
      <c r="K20" s="235"/>
      <c r="L20" s="235"/>
      <c r="M20" s="235"/>
      <c r="N20" s="235"/>
      <c r="O20" s="235"/>
      <c r="P20" s="235"/>
      <c r="Q20" s="235"/>
      <c r="R20" s="235"/>
      <c r="S20" s="235"/>
      <c r="T20" s="235"/>
      <c r="U20" s="235"/>
      <c r="V20" s="235"/>
      <c r="W20" s="235"/>
      <c r="X20" s="235"/>
      <c r="Y20" s="236"/>
      <c r="Z20" s="231"/>
      <c r="AA20" s="231"/>
      <c r="AB20" s="231"/>
      <c r="AC20" s="231"/>
      <c r="AD20" s="231"/>
      <c r="AE20" s="231"/>
      <c r="AF20" s="231"/>
      <c r="AG20" s="231"/>
      <c r="AH20" s="231"/>
      <c r="AI20" s="231"/>
      <c r="AJ20" s="231"/>
      <c r="AK20" s="231"/>
      <c r="AL20" s="231"/>
      <c r="AM20" s="231"/>
      <c r="AN20" s="231"/>
      <c r="AO20" s="231"/>
      <c r="AP20" s="231"/>
      <c r="AQ20" s="231"/>
      <c r="AR20" s="231"/>
      <c r="AS20" s="232"/>
      <c r="AT20" s="50"/>
    </row>
    <row r="21" spans="2:46" ht="18" customHeight="1">
      <c r="B21" s="221" t="s">
        <v>93</v>
      </c>
      <c r="C21" s="233" t="s">
        <v>181</v>
      </c>
      <c r="D21" s="233"/>
      <c r="E21" s="233"/>
      <c r="F21" s="233"/>
      <c r="G21" s="233"/>
      <c r="H21" s="233"/>
      <c r="I21" s="233"/>
      <c r="J21" s="233"/>
      <c r="K21" s="233"/>
      <c r="L21" s="233"/>
      <c r="M21" s="233"/>
      <c r="N21" s="233"/>
      <c r="O21" s="233"/>
      <c r="P21" s="233"/>
      <c r="Q21" s="233"/>
      <c r="R21" s="233"/>
      <c r="S21" s="233"/>
      <c r="T21" s="233"/>
      <c r="U21" s="233"/>
      <c r="V21" s="233"/>
      <c r="W21" s="233"/>
      <c r="X21" s="233"/>
      <c r="Y21" s="234"/>
      <c r="Z21" s="225"/>
      <c r="AA21" s="226"/>
      <c r="AB21" s="226"/>
      <c r="AC21" s="226"/>
      <c r="AD21" s="226"/>
      <c r="AE21" s="226"/>
      <c r="AF21" s="226"/>
      <c r="AG21" s="226"/>
      <c r="AH21" s="226"/>
      <c r="AI21" s="226"/>
      <c r="AJ21" s="226"/>
      <c r="AK21" s="226"/>
      <c r="AL21" s="226"/>
      <c r="AM21" s="226"/>
      <c r="AN21" s="226"/>
      <c r="AO21" s="226"/>
      <c r="AP21" s="226"/>
      <c r="AQ21" s="226"/>
      <c r="AR21" s="226"/>
      <c r="AS21" s="227"/>
      <c r="AT21" s="50"/>
    </row>
    <row r="22" spans="2:46" ht="30.75" customHeight="1" thickBot="1">
      <c r="B22" s="228"/>
      <c r="C22" s="235"/>
      <c r="D22" s="235"/>
      <c r="E22" s="235"/>
      <c r="F22" s="235"/>
      <c r="G22" s="235"/>
      <c r="H22" s="235"/>
      <c r="I22" s="235"/>
      <c r="J22" s="235"/>
      <c r="K22" s="235"/>
      <c r="L22" s="235"/>
      <c r="M22" s="235"/>
      <c r="N22" s="235"/>
      <c r="O22" s="235"/>
      <c r="P22" s="235"/>
      <c r="Q22" s="235"/>
      <c r="R22" s="235"/>
      <c r="S22" s="235"/>
      <c r="T22" s="235"/>
      <c r="U22" s="235"/>
      <c r="V22" s="235"/>
      <c r="W22" s="235"/>
      <c r="X22" s="235"/>
      <c r="Y22" s="236"/>
      <c r="Z22" s="231"/>
      <c r="AA22" s="231"/>
      <c r="AB22" s="231"/>
      <c r="AC22" s="231"/>
      <c r="AD22" s="231"/>
      <c r="AE22" s="231"/>
      <c r="AF22" s="231"/>
      <c r="AG22" s="231"/>
      <c r="AH22" s="231"/>
      <c r="AI22" s="231"/>
      <c r="AJ22" s="231"/>
      <c r="AK22" s="231"/>
      <c r="AL22" s="231"/>
      <c r="AM22" s="231"/>
      <c r="AN22" s="231"/>
      <c r="AO22" s="231"/>
      <c r="AP22" s="231"/>
      <c r="AQ22" s="231"/>
      <c r="AR22" s="231"/>
      <c r="AS22" s="232"/>
      <c r="AT22" s="50"/>
    </row>
    <row r="23" spans="2:46" ht="18" customHeight="1">
      <c r="B23" s="237" t="s">
        <v>94</v>
      </c>
      <c r="C23" s="222" t="s">
        <v>102</v>
      </c>
      <c r="D23" s="223"/>
      <c r="E23" s="223"/>
      <c r="F23" s="223"/>
      <c r="G23" s="223"/>
      <c r="H23" s="223"/>
      <c r="I23" s="223"/>
      <c r="J23" s="223"/>
      <c r="K23" s="223"/>
      <c r="L23" s="223"/>
      <c r="M23" s="223"/>
      <c r="N23" s="223"/>
      <c r="O23" s="223"/>
      <c r="P23" s="223"/>
      <c r="Q23" s="223"/>
      <c r="R23" s="223"/>
      <c r="S23" s="223"/>
      <c r="T23" s="223"/>
      <c r="U23" s="223"/>
      <c r="V23" s="223"/>
      <c r="W23" s="223"/>
      <c r="X23" s="223"/>
      <c r="Y23" s="224"/>
      <c r="Z23" s="225"/>
      <c r="AA23" s="226"/>
      <c r="AB23" s="226"/>
      <c r="AC23" s="226"/>
      <c r="AD23" s="226"/>
      <c r="AE23" s="226"/>
      <c r="AF23" s="226"/>
      <c r="AG23" s="226"/>
      <c r="AH23" s="226"/>
      <c r="AI23" s="226"/>
      <c r="AJ23" s="226"/>
      <c r="AK23" s="226"/>
      <c r="AL23" s="226"/>
      <c r="AM23" s="226"/>
      <c r="AN23" s="226"/>
      <c r="AO23" s="226"/>
      <c r="AP23" s="226"/>
      <c r="AQ23" s="226"/>
      <c r="AR23" s="226"/>
      <c r="AS23" s="227"/>
      <c r="AT23" s="50"/>
    </row>
    <row r="24" spans="2:46" ht="18" customHeight="1" thickBot="1">
      <c r="B24" s="238"/>
      <c r="C24" s="229"/>
      <c r="D24" s="229"/>
      <c r="E24" s="229"/>
      <c r="F24" s="229"/>
      <c r="G24" s="229"/>
      <c r="H24" s="229"/>
      <c r="I24" s="229"/>
      <c r="J24" s="229"/>
      <c r="K24" s="229"/>
      <c r="L24" s="229"/>
      <c r="M24" s="229"/>
      <c r="N24" s="229"/>
      <c r="O24" s="229"/>
      <c r="P24" s="229"/>
      <c r="Q24" s="229"/>
      <c r="R24" s="229"/>
      <c r="S24" s="229"/>
      <c r="T24" s="229"/>
      <c r="U24" s="229"/>
      <c r="V24" s="229"/>
      <c r="W24" s="229"/>
      <c r="X24" s="229"/>
      <c r="Y24" s="230"/>
      <c r="Z24" s="231"/>
      <c r="AA24" s="231"/>
      <c r="AB24" s="231"/>
      <c r="AC24" s="231"/>
      <c r="AD24" s="231"/>
      <c r="AE24" s="231"/>
      <c r="AF24" s="231"/>
      <c r="AG24" s="231"/>
      <c r="AH24" s="231"/>
      <c r="AI24" s="231"/>
      <c r="AJ24" s="231"/>
      <c r="AK24" s="231"/>
      <c r="AL24" s="231"/>
      <c r="AM24" s="231"/>
      <c r="AN24" s="231"/>
      <c r="AO24" s="231"/>
      <c r="AP24" s="231"/>
      <c r="AQ24" s="231"/>
      <c r="AR24" s="231"/>
      <c r="AS24" s="232"/>
      <c r="AT24" s="50"/>
    </row>
    <row r="25" spans="2:46" ht="10.5" customHeight="1">
      <c r="B25" s="174"/>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40"/>
      <c r="AA25" s="240"/>
      <c r="AB25" s="240"/>
      <c r="AC25" s="240"/>
      <c r="AD25" s="240"/>
      <c r="AE25" s="240"/>
      <c r="AF25" s="240"/>
      <c r="AG25" s="240"/>
      <c r="AH25" s="240"/>
      <c r="AI25" s="240"/>
      <c r="AJ25" s="240"/>
      <c r="AK25" s="240"/>
      <c r="AL25" s="240"/>
      <c r="AM25" s="240"/>
      <c r="AN25" s="240"/>
      <c r="AO25" s="240"/>
      <c r="AP25" s="240"/>
      <c r="AQ25" s="240"/>
      <c r="AR25" s="240"/>
      <c r="AS25" s="240"/>
      <c r="AT25" s="50"/>
    </row>
    <row r="26" spans="2:46" ht="13.5">
      <c r="B26" s="41" t="s">
        <v>103</v>
      </c>
      <c r="AT26" s="50"/>
    </row>
    <row r="27" ht="13.5">
      <c r="AT27" s="50"/>
    </row>
    <row r="28" spans="28:46" ht="13.5">
      <c r="AB28" s="241" t="s">
        <v>107</v>
      </c>
      <c r="AC28" s="242"/>
      <c r="AD28" s="243" t="s">
        <v>160</v>
      </c>
      <c r="AE28" s="244"/>
      <c r="AF28" s="244"/>
      <c r="AG28" s="243" t="s">
        <v>84</v>
      </c>
      <c r="AH28" s="243"/>
      <c r="AI28" s="42" t="s">
        <v>85</v>
      </c>
      <c r="AJ28" s="42"/>
      <c r="AK28" s="42"/>
      <c r="AL28" s="42"/>
      <c r="AM28" s="42"/>
      <c r="AN28" s="42"/>
      <c r="AO28" s="42"/>
      <c r="AP28" s="42"/>
      <c r="AQ28" s="42"/>
      <c r="AR28" s="42"/>
      <c r="AS28" s="42"/>
      <c r="AT28" s="50"/>
    </row>
    <row r="29" spans="30:46" ht="13.5">
      <c r="AD29" s="245" t="s">
        <v>104</v>
      </c>
      <c r="AE29" s="245"/>
      <c r="AF29" s="245"/>
      <c r="AG29" s="245"/>
      <c r="AH29" s="245"/>
      <c r="AI29" s="246"/>
      <c r="AJ29" s="246"/>
      <c r="AK29" s="246"/>
      <c r="AL29" s="246"/>
      <c r="AM29" s="246"/>
      <c r="AN29" s="246"/>
      <c r="AO29" s="246"/>
      <c r="AP29" s="246"/>
      <c r="AQ29" s="246"/>
      <c r="AR29" s="246"/>
      <c r="AS29" s="246"/>
      <c r="AT29" s="50"/>
    </row>
    <row r="30" spans="30:46" ht="13.5">
      <c r="AD30" s="247" t="s">
        <v>105</v>
      </c>
      <c r="AE30" s="247"/>
      <c r="AF30" s="247"/>
      <c r="AG30" s="247"/>
      <c r="AH30" s="247"/>
      <c r="AI30" s="248"/>
      <c r="AJ30" s="248"/>
      <c r="AK30" s="248"/>
      <c r="AL30" s="248"/>
      <c r="AM30" s="248"/>
      <c r="AN30" s="248"/>
      <c r="AO30" s="248"/>
      <c r="AP30" s="248"/>
      <c r="AQ30" s="248"/>
      <c r="AR30" s="248"/>
      <c r="AS30" s="248"/>
      <c r="AT30" s="50"/>
    </row>
  </sheetData>
  <sheetProtection/>
  <mergeCells count="33">
    <mergeCell ref="Z10:AS10"/>
    <mergeCell ref="Z7:AF7"/>
    <mergeCell ref="AG7:AS7"/>
    <mergeCell ref="B2:AS2"/>
    <mergeCell ref="B4:AF4"/>
    <mergeCell ref="AN5:AO5"/>
    <mergeCell ref="AQ5:AR5"/>
    <mergeCell ref="Z6:AF6"/>
    <mergeCell ref="AG6:AS6"/>
    <mergeCell ref="Z11:AR11"/>
    <mergeCell ref="Z12:AR12"/>
    <mergeCell ref="Z14:AS14"/>
    <mergeCell ref="D15:Y15"/>
    <mergeCell ref="Z15:AR15"/>
    <mergeCell ref="C16:Y16"/>
    <mergeCell ref="Z16:AR16"/>
    <mergeCell ref="Z23:AS24"/>
    <mergeCell ref="B17:B18"/>
    <mergeCell ref="C17:Y18"/>
    <mergeCell ref="Z17:AS18"/>
    <mergeCell ref="B19:B20"/>
    <mergeCell ref="C19:Y20"/>
    <mergeCell ref="Z19:AS20"/>
    <mergeCell ref="AE28:AF28"/>
    <mergeCell ref="AD29:AH29"/>
    <mergeCell ref="AI29:AS29"/>
    <mergeCell ref="AD30:AH30"/>
    <mergeCell ref="AI30:AS30"/>
    <mergeCell ref="B21:B22"/>
    <mergeCell ref="C21:Y22"/>
    <mergeCell ref="Z21:AS22"/>
    <mergeCell ref="B23:B24"/>
    <mergeCell ref="C23:Y24"/>
  </mergeCells>
  <conditionalFormatting sqref="AN5:AO5 AQ5:AR5 AE28 AI29:AS30 AG6:AS7 Z23:AS23 Z17:AS17 AG28:AH28">
    <cfRule type="containsBlanks" priority="10" dxfId="0">
      <formula>LEN(TRIM(Z5))=0</formula>
    </cfRule>
  </conditionalFormatting>
  <conditionalFormatting sqref="Z11">
    <cfRule type="containsBlanks" priority="5" dxfId="0">
      <formula>LEN(TRIM(Z11))=0</formula>
    </cfRule>
  </conditionalFormatting>
  <conditionalFormatting sqref="Z12">
    <cfRule type="containsBlanks" priority="4" dxfId="0">
      <formula>LEN(TRIM(Z12))=0</formula>
    </cfRule>
  </conditionalFormatting>
  <conditionalFormatting sqref="Z19:AS19">
    <cfRule type="containsBlanks" priority="3" dxfId="0">
      <formula>LEN(TRIM(Z19))=0</formula>
    </cfRule>
  </conditionalFormatting>
  <conditionalFormatting sqref="Z21:AS21">
    <cfRule type="containsBlanks" priority="2" dxfId="0">
      <formula>LEN(TRIM(Z21))=0</formula>
    </cfRule>
  </conditionalFormatting>
  <dataValidations count="5">
    <dataValidation type="list" allowBlank="1" showInputMessage="1" showErrorMessage="1" sqref="Z21:AS22">
      <formula1>"満たしている,満たしていない"</formula1>
    </dataValidation>
    <dataValidation type="list" allowBlank="1" showInputMessage="1" showErrorMessage="1" sqref="Z19:AS20">
      <formula1>"充当する,充当しない"</formula1>
    </dataValidation>
    <dataValidation type="list" allowBlank="1" showInputMessage="1" showErrorMessage="1" sqref="Z17:AS18">
      <formula1>"周知している,周知していない"</formula1>
    </dataValidation>
    <dataValidation type="list" allowBlank="1" showInputMessage="1" showErrorMessage="1" sqref="Z23:AS24">
      <formula1>"維持する,維持しない"</formula1>
    </dataValidation>
    <dataValidation type="list" allowBlank="1" showInputMessage="1" showErrorMessage="1" sqref="Z25:AS25">
      <formula1>"継続する,継続しない"</formula1>
    </dataValidation>
  </dataValidations>
  <printOptions/>
  <pageMargins left="0.7" right="0.7" top="0.75" bottom="0.75" header="0.3" footer="0.3"/>
  <pageSetup horizontalDpi="600" verticalDpi="600" orientation="portrait" paperSize="9" scale="57" r:id="rId1"/>
  <colBreaks count="1" manualBreakCount="1">
    <brk id="4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1:AG45"/>
  <sheetViews>
    <sheetView showGridLines="0" view="pageBreakPreview" zoomScale="40" zoomScaleNormal="55" zoomScaleSheetLayoutView="40" zoomScalePageLayoutView="0" workbookViewId="0" topLeftCell="A1">
      <selection activeCell="AD41" sqref="A1:AD41"/>
    </sheetView>
  </sheetViews>
  <sheetFormatPr defaultColWidth="9.140625" defaultRowHeight="15"/>
  <cols>
    <col min="1" max="1" width="3.421875" style="43" customWidth="1"/>
    <col min="2" max="2" width="5.421875" style="43" customWidth="1"/>
    <col min="3" max="4" width="4.57421875" style="43" customWidth="1"/>
    <col min="5" max="5" width="15.00390625" style="43" customWidth="1"/>
    <col min="6" max="6" width="12.421875" style="43" customWidth="1"/>
    <col min="7" max="7" width="12.57421875" style="43" customWidth="1"/>
    <col min="8" max="9" width="12.421875" style="43" customWidth="1"/>
    <col min="10" max="11" width="18.421875" style="43" customWidth="1"/>
    <col min="12" max="12" width="14.421875" style="43" customWidth="1"/>
    <col min="13" max="13" width="16.8515625" style="43" customWidth="1"/>
    <col min="14" max="25" width="8.00390625" style="43" customWidth="1"/>
    <col min="26" max="26" width="6.421875" style="43" customWidth="1"/>
    <col min="27" max="29" width="7.140625" style="43" customWidth="1"/>
    <col min="30" max="30" width="1.7109375" style="43" customWidth="1"/>
    <col min="31" max="16384" width="9.140625" style="43" customWidth="1"/>
  </cols>
  <sheetData>
    <row r="1" ht="30" customHeight="1" thickBot="1">
      <c r="B1" s="249" t="s">
        <v>175</v>
      </c>
    </row>
    <row r="2" spans="2:29" ht="25.5" customHeight="1" thickBot="1">
      <c r="B2" s="250"/>
      <c r="K2" s="251" t="s">
        <v>109</v>
      </c>
      <c r="L2" s="252"/>
      <c r="M2" s="253"/>
      <c r="N2" s="254"/>
      <c r="O2" s="254"/>
      <c r="P2" s="254"/>
      <c r="Q2" s="254"/>
      <c r="R2" s="254"/>
      <c r="S2" s="254"/>
      <c r="T2" s="254"/>
      <c r="U2" s="254"/>
      <c r="V2" s="254"/>
      <c r="W2" s="254"/>
      <c r="X2" s="254"/>
      <c r="Y2" s="254"/>
      <c r="Z2" s="254"/>
      <c r="AA2" s="255"/>
      <c r="AB2" s="255"/>
      <c r="AC2" s="256"/>
    </row>
    <row r="3" spans="2:29" ht="25.5" customHeight="1">
      <c r="B3" s="250"/>
      <c r="K3" s="257"/>
      <c r="L3" s="258"/>
      <c r="M3" s="259"/>
      <c r="N3" s="259"/>
      <c r="O3" s="259"/>
      <c r="P3" s="259"/>
      <c r="Q3" s="259"/>
      <c r="R3" s="259"/>
      <c r="S3" s="259"/>
      <c r="T3" s="259"/>
      <c r="U3" s="259"/>
      <c r="V3" s="259"/>
      <c r="W3" s="259"/>
      <c r="X3" s="259"/>
      <c r="Y3" s="259"/>
      <c r="Z3" s="259"/>
      <c r="AA3" s="260"/>
      <c r="AB3" s="260"/>
      <c r="AC3" s="260"/>
    </row>
    <row r="4" spans="2:32" ht="24.75" customHeight="1">
      <c r="B4" s="261" t="s">
        <v>110</v>
      </c>
      <c r="C4" s="262"/>
      <c r="D4" s="262"/>
      <c r="E4" s="262"/>
      <c r="F4" s="262"/>
      <c r="G4" s="262"/>
      <c r="AA4" s="259"/>
      <c r="AB4" s="259"/>
      <c r="AC4" s="259"/>
      <c r="AF4" s="44"/>
    </row>
    <row r="5" spans="2:26" ht="10.5" customHeight="1" thickBot="1">
      <c r="B5" s="263"/>
      <c r="C5" s="263"/>
      <c r="D5" s="263"/>
      <c r="E5" s="263"/>
      <c r="F5" s="263"/>
      <c r="G5" s="263"/>
      <c r="H5" s="263"/>
      <c r="I5" s="263"/>
      <c r="J5" s="263"/>
      <c r="K5" s="263"/>
      <c r="L5" s="263"/>
      <c r="M5" s="263"/>
      <c r="N5" s="263"/>
      <c r="O5" s="263"/>
      <c r="P5" s="263"/>
      <c r="Q5" s="263"/>
      <c r="R5" s="263"/>
      <c r="S5" s="263"/>
      <c r="T5" s="263"/>
      <c r="U5" s="263"/>
      <c r="V5" s="263"/>
      <c r="W5" s="263"/>
      <c r="X5" s="263"/>
      <c r="Y5" s="263"/>
      <c r="Z5" s="263"/>
    </row>
    <row r="6" spans="2:29" ht="19.5" customHeight="1">
      <c r="B6" s="264" t="s">
        <v>111</v>
      </c>
      <c r="C6" s="265" t="s">
        <v>112</v>
      </c>
      <c r="D6" s="266"/>
      <c r="E6" s="267"/>
      <c r="F6" s="268" t="s">
        <v>113</v>
      </c>
      <c r="G6" s="268" t="s">
        <v>114</v>
      </c>
      <c r="H6" s="269" t="s">
        <v>157</v>
      </c>
      <c r="I6" s="270"/>
      <c r="J6" s="270"/>
      <c r="K6" s="270"/>
      <c r="L6" s="270"/>
      <c r="M6" s="271"/>
      <c r="N6" s="266" t="s">
        <v>156</v>
      </c>
      <c r="O6" s="266"/>
      <c r="P6" s="266"/>
      <c r="Q6" s="266"/>
      <c r="R6" s="266"/>
      <c r="S6" s="266"/>
      <c r="T6" s="266"/>
      <c r="U6" s="266"/>
      <c r="V6" s="266"/>
      <c r="W6" s="266"/>
      <c r="X6" s="266"/>
      <c r="Y6" s="266"/>
      <c r="Z6" s="267"/>
      <c r="AA6" s="272" t="s">
        <v>115</v>
      </c>
      <c r="AB6" s="273"/>
      <c r="AC6" s="274"/>
    </row>
    <row r="7" spans="2:29" ht="30" customHeight="1">
      <c r="B7" s="275"/>
      <c r="C7" s="276"/>
      <c r="D7" s="277"/>
      <c r="E7" s="278"/>
      <c r="F7" s="279"/>
      <c r="G7" s="279"/>
      <c r="H7" s="280" t="s">
        <v>116</v>
      </c>
      <c r="I7" s="281" t="s">
        <v>117</v>
      </c>
      <c r="J7" s="282" t="s">
        <v>154</v>
      </c>
      <c r="K7" s="283"/>
      <c r="L7" s="284"/>
      <c r="M7" s="285" t="s">
        <v>118</v>
      </c>
      <c r="N7" s="286" t="s">
        <v>155</v>
      </c>
      <c r="O7" s="287"/>
      <c r="P7" s="287"/>
      <c r="Q7" s="287"/>
      <c r="R7" s="287"/>
      <c r="S7" s="287"/>
      <c r="T7" s="287"/>
      <c r="U7" s="287"/>
      <c r="V7" s="287"/>
      <c r="W7" s="287"/>
      <c r="X7" s="287"/>
      <c r="Y7" s="287"/>
      <c r="Z7" s="288" t="s">
        <v>119</v>
      </c>
      <c r="AA7" s="289"/>
      <c r="AB7" s="290"/>
      <c r="AC7" s="291"/>
    </row>
    <row r="8" spans="2:29" ht="51" customHeight="1" thickBot="1">
      <c r="B8" s="292"/>
      <c r="C8" s="293"/>
      <c r="D8" s="294"/>
      <c r="E8" s="295"/>
      <c r="F8" s="296"/>
      <c r="G8" s="296"/>
      <c r="H8" s="297"/>
      <c r="I8" s="298"/>
      <c r="J8" s="299"/>
      <c r="K8" s="300" t="s">
        <v>120</v>
      </c>
      <c r="L8" s="301" t="s">
        <v>121</v>
      </c>
      <c r="M8" s="302"/>
      <c r="N8" s="303" t="s">
        <v>122</v>
      </c>
      <c r="O8" s="303" t="s">
        <v>123</v>
      </c>
      <c r="P8" s="303" t="s">
        <v>124</v>
      </c>
      <c r="Q8" s="303" t="s">
        <v>125</v>
      </c>
      <c r="R8" s="303" t="s">
        <v>126</v>
      </c>
      <c r="S8" s="303" t="s">
        <v>127</v>
      </c>
      <c r="T8" s="303" t="s">
        <v>128</v>
      </c>
      <c r="U8" s="303" t="s">
        <v>129</v>
      </c>
      <c r="V8" s="303" t="s">
        <v>130</v>
      </c>
      <c r="W8" s="303" t="s">
        <v>131</v>
      </c>
      <c r="X8" s="303" t="s">
        <v>132</v>
      </c>
      <c r="Y8" s="304" t="s">
        <v>133</v>
      </c>
      <c r="Z8" s="305"/>
      <c r="AA8" s="306"/>
      <c r="AB8" s="307"/>
      <c r="AC8" s="308"/>
    </row>
    <row r="9" spans="2:29" ht="30.75" customHeight="1">
      <c r="B9" s="309">
        <v>1</v>
      </c>
      <c r="C9" s="310"/>
      <c r="D9" s="310"/>
      <c r="E9" s="310"/>
      <c r="F9" s="311"/>
      <c r="G9" s="311"/>
      <c r="H9" s="312"/>
      <c r="I9" s="312"/>
      <c r="J9" s="313">
        <f>SUM(K9:L9)</f>
        <v>0</v>
      </c>
      <c r="K9" s="314"/>
      <c r="L9" s="315"/>
      <c r="M9" s="316"/>
      <c r="N9" s="317"/>
      <c r="O9" s="317"/>
      <c r="P9" s="317"/>
      <c r="Q9" s="317"/>
      <c r="R9" s="317"/>
      <c r="S9" s="317"/>
      <c r="T9" s="317"/>
      <c r="U9" s="317"/>
      <c r="V9" s="317"/>
      <c r="W9" s="317"/>
      <c r="X9" s="317"/>
      <c r="Y9" s="317"/>
      <c r="Z9" s="315">
        <f aca="true" t="shared" si="0" ref="Z9:Z28">SUM(N9:Y9)</f>
        <v>0</v>
      </c>
      <c r="AA9" s="318"/>
      <c r="AB9" s="319"/>
      <c r="AC9" s="320"/>
    </row>
    <row r="10" spans="2:29" ht="30.75" customHeight="1">
      <c r="B10" s="321">
        <f>B9+1</f>
        <v>2</v>
      </c>
      <c r="C10" s="322"/>
      <c r="D10" s="323"/>
      <c r="E10" s="324"/>
      <c r="F10" s="325"/>
      <c r="G10" s="325"/>
      <c r="H10" s="312"/>
      <c r="I10" s="312"/>
      <c r="J10" s="326">
        <f aca="true" t="shared" si="1" ref="J10:J28">SUM(K10:L10)</f>
        <v>0</v>
      </c>
      <c r="K10" s="327"/>
      <c r="L10" s="328"/>
      <c r="M10" s="329"/>
      <c r="N10" s="330"/>
      <c r="O10" s="330"/>
      <c r="P10" s="330"/>
      <c r="Q10" s="330"/>
      <c r="R10" s="330"/>
      <c r="S10" s="330"/>
      <c r="T10" s="330"/>
      <c r="U10" s="330"/>
      <c r="V10" s="330"/>
      <c r="W10" s="330"/>
      <c r="X10" s="330"/>
      <c r="Y10" s="330"/>
      <c r="Z10" s="331">
        <f t="shared" si="0"/>
        <v>0</v>
      </c>
      <c r="AA10" s="332"/>
      <c r="AB10" s="333"/>
      <c r="AC10" s="334"/>
    </row>
    <row r="11" spans="2:29" ht="30.75" customHeight="1">
      <c r="B11" s="335">
        <f aca="true" t="shared" si="2" ref="B11:B28">B10+1</f>
        <v>3</v>
      </c>
      <c r="C11" s="322"/>
      <c r="D11" s="323"/>
      <c r="E11" s="324"/>
      <c r="F11" s="336"/>
      <c r="G11" s="336"/>
      <c r="H11" s="312"/>
      <c r="I11" s="312"/>
      <c r="J11" s="337">
        <f t="shared" si="1"/>
        <v>0</v>
      </c>
      <c r="K11" s="338"/>
      <c r="L11" s="331"/>
      <c r="M11" s="329"/>
      <c r="N11" s="330"/>
      <c r="O11" s="330"/>
      <c r="P11" s="330"/>
      <c r="Q11" s="330"/>
      <c r="R11" s="330"/>
      <c r="S11" s="330"/>
      <c r="T11" s="330"/>
      <c r="U11" s="330"/>
      <c r="V11" s="330"/>
      <c r="W11" s="330"/>
      <c r="X11" s="330"/>
      <c r="Y11" s="330"/>
      <c r="Z11" s="331">
        <f t="shared" si="0"/>
        <v>0</v>
      </c>
      <c r="AA11" s="339"/>
      <c r="AB11" s="340"/>
      <c r="AC11" s="341"/>
    </row>
    <row r="12" spans="2:29" ht="30.75" customHeight="1">
      <c r="B12" s="335">
        <f t="shared" si="2"/>
        <v>4</v>
      </c>
      <c r="C12" s="322"/>
      <c r="D12" s="323"/>
      <c r="E12" s="324"/>
      <c r="F12" s="336"/>
      <c r="G12" s="336"/>
      <c r="H12" s="312"/>
      <c r="I12" s="312"/>
      <c r="J12" s="337">
        <f t="shared" si="1"/>
        <v>0</v>
      </c>
      <c r="K12" s="338"/>
      <c r="L12" s="331"/>
      <c r="M12" s="329"/>
      <c r="N12" s="330"/>
      <c r="O12" s="330"/>
      <c r="P12" s="330"/>
      <c r="Q12" s="330"/>
      <c r="R12" s="330"/>
      <c r="S12" s="330"/>
      <c r="T12" s="330"/>
      <c r="U12" s="330"/>
      <c r="V12" s="330"/>
      <c r="W12" s="330"/>
      <c r="X12" s="330"/>
      <c r="Y12" s="330"/>
      <c r="Z12" s="331">
        <f t="shared" si="0"/>
        <v>0</v>
      </c>
      <c r="AA12" s="342"/>
      <c r="AB12" s="340"/>
      <c r="AC12" s="341"/>
    </row>
    <row r="13" spans="2:29" ht="30.75" customHeight="1">
      <c r="B13" s="335">
        <f t="shared" si="2"/>
        <v>5</v>
      </c>
      <c r="C13" s="322"/>
      <c r="D13" s="323"/>
      <c r="E13" s="324"/>
      <c r="F13" s="336"/>
      <c r="G13" s="336"/>
      <c r="H13" s="312"/>
      <c r="I13" s="312"/>
      <c r="J13" s="337">
        <f t="shared" si="1"/>
        <v>0</v>
      </c>
      <c r="K13" s="338"/>
      <c r="L13" s="331"/>
      <c r="M13" s="329"/>
      <c r="N13" s="330"/>
      <c r="O13" s="330"/>
      <c r="P13" s="330"/>
      <c r="Q13" s="330"/>
      <c r="R13" s="330"/>
      <c r="S13" s="330"/>
      <c r="T13" s="330"/>
      <c r="U13" s="330"/>
      <c r="V13" s="330"/>
      <c r="W13" s="330"/>
      <c r="X13" s="330"/>
      <c r="Y13" s="330"/>
      <c r="Z13" s="331">
        <f t="shared" si="0"/>
        <v>0</v>
      </c>
      <c r="AA13" s="332"/>
      <c r="AB13" s="333"/>
      <c r="AC13" s="334"/>
    </row>
    <row r="14" spans="2:29" ht="30.75" customHeight="1">
      <c r="B14" s="335">
        <f t="shared" si="2"/>
        <v>6</v>
      </c>
      <c r="C14" s="322"/>
      <c r="D14" s="323"/>
      <c r="E14" s="324"/>
      <c r="F14" s="325"/>
      <c r="G14" s="325"/>
      <c r="H14" s="312"/>
      <c r="I14" s="312"/>
      <c r="J14" s="337">
        <f t="shared" si="1"/>
        <v>0</v>
      </c>
      <c r="K14" s="338"/>
      <c r="L14" s="331"/>
      <c r="M14" s="329"/>
      <c r="N14" s="330"/>
      <c r="O14" s="330"/>
      <c r="P14" s="330"/>
      <c r="Q14" s="330"/>
      <c r="R14" s="330"/>
      <c r="S14" s="330"/>
      <c r="T14" s="330"/>
      <c r="U14" s="330"/>
      <c r="V14" s="330"/>
      <c r="W14" s="330"/>
      <c r="X14" s="330"/>
      <c r="Y14" s="330"/>
      <c r="Z14" s="331">
        <f t="shared" si="0"/>
        <v>0</v>
      </c>
      <c r="AA14" s="342"/>
      <c r="AB14" s="340"/>
      <c r="AC14" s="341"/>
    </row>
    <row r="15" spans="2:29" ht="30.75" customHeight="1">
      <c r="B15" s="335">
        <f t="shared" si="2"/>
        <v>7</v>
      </c>
      <c r="C15" s="322"/>
      <c r="D15" s="323"/>
      <c r="E15" s="324"/>
      <c r="F15" s="336"/>
      <c r="G15" s="336"/>
      <c r="H15" s="312"/>
      <c r="I15" s="312"/>
      <c r="J15" s="337">
        <f t="shared" si="1"/>
        <v>0</v>
      </c>
      <c r="K15" s="338"/>
      <c r="L15" s="331"/>
      <c r="M15" s="329"/>
      <c r="N15" s="330"/>
      <c r="O15" s="330"/>
      <c r="P15" s="330"/>
      <c r="Q15" s="330"/>
      <c r="R15" s="330"/>
      <c r="S15" s="330"/>
      <c r="T15" s="330"/>
      <c r="U15" s="330"/>
      <c r="V15" s="330"/>
      <c r="W15" s="330"/>
      <c r="X15" s="330"/>
      <c r="Y15" s="330"/>
      <c r="Z15" s="331">
        <f t="shared" si="0"/>
        <v>0</v>
      </c>
      <c r="AA15" s="342"/>
      <c r="AB15" s="340"/>
      <c r="AC15" s="341"/>
    </row>
    <row r="16" spans="2:29" ht="30.75" customHeight="1">
      <c r="B16" s="335">
        <f t="shared" si="2"/>
        <v>8</v>
      </c>
      <c r="C16" s="343"/>
      <c r="D16" s="343"/>
      <c r="E16" s="343"/>
      <c r="F16" s="336"/>
      <c r="G16" s="336"/>
      <c r="H16" s="312"/>
      <c r="I16" s="312"/>
      <c r="J16" s="337">
        <f t="shared" si="1"/>
        <v>0</v>
      </c>
      <c r="K16" s="338"/>
      <c r="L16" s="331"/>
      <c r="M16" s="329"/>
      <c r="N16" s="330"/>
      <c r="O16" s="330"/>
      <c r="P16" s="330"/>
      <c r="Q16" s="330"/>
      <c r="R16" s="330"/>
      <c r="S16" s="330"/>
      <c r="T16" s="330"/>
      <c r="U16" s="330"/>
      <c r="V16" s="330"/>
      <c r="W16" s="330"/>
      <c r="X16" s="330"/>
      <c r="Y16" s="330"/>
      <c r="Z16" s="331">
        <f t="shared" si="0"/>
        <v>0</v>
      </c>
      <c r="AA16" s="342"/>
      <c r="AB16" s="340"/>
      <c r="AC16" s="341"/>
    </row>
    <row r="17" spans="2:29" ht="30.75" customHeight="1">
      <c r="B17" s="335">
        <f t="shared" si="2"/>
        <v>9</v>
      </c>
      <c r="C17" s="343"/>
      <c r="D17" s="343"/>
      <c r="E17" s="343"/>
      <c r="F17" s="336"/>
      <c r="G17" s="336"/>
      <c r="H17" s="312"/>
      <c r="I17" s="312"/>
      <c r="J17" s="337">
        <f t="shared" si="1"/>
        <v>0</v>
      </c>
      <c r="K17" s="338"/>
      <c r="L17" s="331"/>
      <c r="M17" s="329"/>
      <c r="N17" s="330"/>
      <c r="O17" s="330"/>
      <c r="P17" s="330"/>
      <c r="Q17" s="330"/>
      <c r="R17" s="330"/>
      <c r="S17" s="330"/>
      <c r="T17" s="330"/>
      <c r="U17" s="330"/>
      <c r="V17" s="330"/>
      <c r="W17" s="330"/>
      <c r="X17" s="330"/>
      <c r="Y17" s="330"/>
      <c r="Z17" s="331">
        <f t="shared" si="0"/>
        <v>0</v>
      </c>
      <c r="AA17" s="342"/>
      <c r="AB17" s="340"/>
      <c r="AC17" s="341"/>
    </row>
    <row r="18" spans="2:29" ht="30.75" customHeight="1">
      <c r="B18" s="335">
        <f t="shared" si="2"/>
        <v>10</v>
      </c>
      <c r="C18" s="343"/>
      <c r="D18" s="343"/>
      <c r="E18" s="343"/>
      <c r="F18" s="336"/>
      <c r="G18" s="336"/>
      <c r="H18" s="312"/>
      <c r="I18" s="312"/>
      <c r="J18" s="337">
        <f t="shared" si="1"/>
        <v>0</v>
      </c>
      <c r="K18" s="338"/>
      <c r="L18" s="331"/>
      <c r="M18" s="329"/>
      <c r="N18" s="330"/>
      <c r="O18" s="330"/>
      <c r="P18" s="330"/>
      <c r="Q18" s="330"/>
      <c r="R18" s="330"/>
      <c r="S18" s="330"/>
      <c r="T18" s="330"/>
      <c r="U18" s="330"/>
      <c r="V18" s="330"/>
      <c r="W18" s="330"/>
      <c r="X18" s="330"/>
      <c r="Y18" s="330"/>
      <c r="Z18" s="331">
        <f t="shared" si="0"/>
        <v>0</v>
      </c>
      <c r="AA18" s="342"/>
      <c r="AB18" s="340"/>
      <c r="AC18" s="341"/>
    </row>
    <row r="19" spans="2:29" ht="30.75" customHeight="1">
      <c r="B19" s="335">
        <f t="shared" si="2"/>
        <v>11</v>
      </c>
      <c r="C19" s="343"/>
      <c r="D19" s="343"/>
      <c r="E19" s="343"/>
      <c r="F19" s="336"/>
      <c r="G19" s="336"/>
      <c r="H19" s="312"/>
      <c r="I19" s="312"/>
      <c r="J19" s="337">
        <f t="shared" si="1"/>
        <v>0</v>
      </c>
      <c r="K19" s="338"/>
      <c r="L19" s="331"/>
      <c r="M19" s="329"/>
      <c r="N19" s="330"/>
      <c r="O19" s="330"/>
      <c r="P19" s="330"/>
      <c r="Q19" s="330"/>
      <c r="R19" s="330"/>
      <c r="S19" s="330"/>
      <c r="T19" s="330"/>
      <c r="U19" s="330"/>
      <c r="V19" s="330"/>
      <c r="W19" s="330"/>
      <c r="X19" s="330"/>
      <c r="Y19" s="330"/>
      <c r="Z19" s="331">
        <f t="shared" si="0"/>
        <v>0</v>
      </c>
      <c r="AA19" s="342"/>
      <c r="AB19" s="340"/>
      <c r="AC19" s="341"/>
    </row>
    <row r="20" spans="2:29" ht="30.75" customHeight="1">
      <c r="B20" s="335">
        <f t="shared" si="2"/>
        <v>12</v>
      </c>
      <c r="C20" s="343"/>
      <c r="D20" s="343"/>
      <c r="E20" s="343"/>
      <c r="F20" s="336"/>
      <c r="G20" s="336"/>
      <c r="H20" s="312"/>
      <c r="I20" s="312"/>
      <c r="J20" s="337">
        <f t="shared" si="1"/>
        <v>0</v>
      </c>
      <c r="K20" s="338"/>
      <c r="L20" s="331"/>
      <c r="M20" s="329"/>
      <c r="N20" s="330"/>
      <c r="O20" s="330"/>
      <c r="P20" s="330"/>
      <c r="Q20" s="330"/>
      <c r="R20" s="330"/>
      <c r="S20" s="330"/>
      <c r="T20" s="330"/>
      <c r="U20" s="330"/>
      <c r="V20" s="330"/>
      <c r="W20" s="330"/>
      <c r="X20" s="330"/>
      <c r="Y20" s="330"/>
      <c r="Z20" s="331">
        <f t="shared" si="0"/>
        <v>0</v>
      </c>
      <c r="AA20" s="342"/>
      <c r="AB20" s="340"/>
      <c r="AC20" s="341"/>
    </row>
    <row r="21" spans="2:29" ht="30.75" customHeight="1">
      <c r="B21" s="335">
        <f t="shared" si="2"/>
        <v>13</v>
      </c>
      <c r="C21" s="343"/>
      <c r="D21" s="343"/>
      <c r="E21" s="343"/>
      <c r="F21" s="336"/>
      <c r="G21" s="336"/>
      <c r="H21" s="312"/>
      <c r="I21" s="312"/>
      <c r="J21" s="337">
        <f t="shared" si="1"/>
        <v>0</v>
      </c>
      <c r="K21" s="338"/>
      <c r="L21" s="331"/>
      <c r="M21" s="329"/>
      <c r="N21" s="330"/>
      <c r="O21" s="330"/>
      <c r="P21" s="330"/>
      <c r="Q21" s="330"/>
      <c r="R21" s="330"/>
      <c r="S21" s="330"/>
      <c r="T21" s="330"/>
      <c r="U21" s="330"/>
      <c r="V21" s="330"/>
      <c r="W21" s="330"/>
      <c r="X21" s="330"/>
      <c r="Y21" s="330"/>
      <c r="Z21" s="331">
        <f t="shared" si="0"/>
        <v>0</v>
      </c>
      <c r="AA21" s="342"/>
      <c r="AB21" s="340"/>
      <c r="AC21" s="341"/>
    </row>
    <row r="22" spans="2:33" ht="30.75" customHeight="1">
      <c r="B22" s="335">
        <f t="shared" si="2"/>
        <v>14</v>
      </c>
      <c r="C22" s="343"/>
      <c r="D22" s="343"/>
      <c r="E22" s="343"/>
      <c r="F22" s="336"/>
      <c r="G22" s="336"/>
      <c r="H22" s="312"/>
      <c r="I22" s="312"/>
      <c r="J22" s="337">
        <f t="shared" si="1"/>
        <v>0</v>
      </c>
      <c r="K22" s="338"/>
      <c r="L22" s="331"/>
      <c r="M22" s="329"/>
      <c r="N22" s="330"/>
      <c r="O22" s="330"/>
      <c r="P22" s="330"/>
      <c r="Q22" s="330"/>
      <c r="R22" s="330"/>
      <c r="S22" s="330"/>
      <c r="T22" s="330"/>
      <c r="U22" s="330"/>
      <c r="V22" s="330"/>
      <c r="W22" s="330"/>
      <c r="X22" s="330"/>
      <c r="Y22" s="330"/>
      <c r="Z22" s="331">
        <f t="shared" si="0"/>
        <v>0</v>
      </c>
      <c r="AA22" s="342"/>
      <c r="AB22" s="340"/>
      <c r="AC22" s="341"/>
      <c r="AG22" s="43" t="s">
        <v>134</v>
      </c>
    </row>
    <row r="23" spans="2:29" ht="30.75" customHeight="1">
      <c r="B23" s="335">
        <f t="shared" si="2"/>
        <v>15</v>
      </c>
      <c r="C23" s="343"/>
      <c r="D23" s="343"/>
      <c r="E23" s="343"/>
      <c r="F23" s="336"/>
      <c r="G23" s="336"/>
      <c r="H23" s="312"/>
      <c r="I23" s="312"/>
      <c r="J23" s="337">
        <f t="shared" si="1"/>
        <v>0</v>
      </c>
      <c r="K23" s="338"/>
      <c r="L23" s="331"/>
      <c r="M23" s="329"/>
      <c r="N23" s="330"/>
      <c r="O23" s="330"/>
      <c r="P23" s="330"/>
      <c r="Q23" s="330"/>
      <c r="R23" s="330"/>
      <c r="S23" s="330"/>
      <c r="T23" s="330"/>
      <c r="U23" s="330"/>
      <c r="V23" s="330"/>
      <c r="W23" s="330"/>
      <c r="X23" s="330"/>
      <c r="Y23" s="330"/>
      <c r="Z23" s="331">
        <f t="shared" si="0"/>
        <v>0</v>
      </c>
      <c r="AA23" s="342"/>
      <c r="AB23" s="340"/>
      <c r="AC23" s="341"/>
    </row>
    <row r="24" spans="2:29" ht="30.75" customHeight="1">
      <c r="B24" s="335">
        <f t="shared" si="2"/>
        <v>16</v>
      </c>
      <c r="C24" s="343"/>
      <c r="D24" s="343"/>
      <c r="E24" s="343"/>
      <c r="F24" s="336"/>
      <c r="G24" s="336"/>
      <c r="H24" s="312"/>
      <c r="I24" s="312"/>
      <c r="J24" s="337">
        <f t="shared" si="1"/>
        <v>0</v>
      </c>
      <c r="K24" s="338"/>
      <c r="L24" s="331"/>
      <c r="M24" s="329"/>
      <c r="N24" s="330"/>
      <c r="O24" s="330"/>
      <c r="P24" s="330"/>
      <c r="Q24" s="330"/>
      <c r="R24" s="330"/>
      <c r="S24" s="330"/>
      <c r="T24" s="330"/>
      <c r="U24" s="330"/>
      <c r="V24" s="330"/>
      <c r="W24" s="330"/>
      <c r="X24" s="330"/>
      <c r="Y24" s="330"/>
      <c r="Z24" s="331">
        <f t="shared" si="0"/>
        <v>0</v>
      </c>
      <c r="AA24" s="342"/>
      <c r="AB24" s="340"/>
      <c r="AC24" s="341"/>
    </row>
    <row r="25" spans="2:29" ht="30.75" customHeight="1">
      <c r="B25" s="335">
        <f t="shared" si="2"/>
        <v>17</v>
      </c>
      <c r="C25" s="343"/>
      <c r="D25" s="343"/>
      <c r="E25" s="343"/>
      <c r="F25" s="336"/>
      <c r="G25" s="336"/>
      <c r="H25" s="312"/>
      <c r="I25" s="312"/>
      <c r="J25" s="337">
        <f t="shared" si="1"/>
        <v>0</v>
      </c>
      <c r="K25" s="338"/>
      <c r="L25" s="331"/>
      <c r="M25" s="329"/>
      <c r="N25" s="330"/>
      <c r="O25" s="330"/>
      <c r="P25" s="330"/>
      <c r="Q25" s="330"/>
      <c r="R25" s="330"/>
      <c r="S25" s="330"/>
      <c r="T25" s="330"/>
      <c r="U25" s="330"/>
      <c r="V25" s="330"/>
      <c r="W25" s="330"/>
      <c r="X25" s="330"/>
      <c r="Y25" s="330"/>
      <c r="Z25" s="331">
        <f t="shared" si="0"/>
        <v>0</v>
      </c>
      <c r="AA25" s="342"/>
      <c r="AB25" s="340"/>
      <c r="AC25" s="341"/>
    </row>
    <row r="26" spans="2:29" ht="30.75" customHeight="1">
      <c r="B26" s="335">
        <f t="shared" si="2"/>
        <v>18</v>
      </c>
      <c r="C26" s="343"/>
      <c r="D26" s="343"/>
      <c r="E26" s="343"/>
      <c r="F26" s="336"/>
      <c r="G26" s="336"/>
      <c r="H26" s="312"/>
      <c r="I26" s="312"/>
      <c r="J26" s="337">
        <f t="shared" si="1"/>
        <v>0</v>
      </c>
      <c r="K26" s="338"/>
      <c r="L26" s="331"/>
      <c r="M26" s="329"/>
      <c r="N26" s="330"/>
      <c r="O26" s="330"/>
      <c r="P26" s="330"/>
      <c r="Q26" s="330"/>
      <c r="R26" s="330"/>
      <c r="S26" s="330"/>
      <c r="T26" s="330"/>
      <c r="U26" s="330"/>
      <c r="V26" s="330"/>
      <c r="W26" s="330"/>
      <c r="X26" s="330"/>
      <c r="Y26" s="330"/>
      <c r="Z26" s="331">
        <f t="shared" si="0"/>
        <v>0</v>
      </c>
      <c r="AA26" s="342"/>
      <c r="AB26" s="340"/>
      <c r="AC26" s="341"/>
    </row>
    <row r="27" spans="2:29" ht="30.75" customHeight="1">
      <c r="B27" s="335">
        <f t="shared" si="2"/>
        <v>19</v>
      </c>
      <c r="C27" s="343"/>
      <c r="D27" s="343"/>
      <c r="E27" s="343"/>
      <c r="F27" s="336"/>
      <c r="G27" s="336"/>
      <c r="H27" s="312"/>
      <c r="I27" s="312"/>
      <c r="J27" s="337">
        <f t="shared" si="1"/>
        <v>0</v>
      </c>
      <c r="K27" s="338"/>
      <c r="L27" s="331"/>
      <c r="M27" s="329"/>
      <c r="N27" s="330"/>
      <c r="O27" s="330"/>
      <c r="P27" s="330"/>
      <c r="Q27" s="330"/>
      <c r="R27" s="330"/>
      <c r="S27" s="330"/>
      <c r="T27" s="330"/>
      <c r="U27" s="330"/>
      <c r="V27" s="330"/>
      <c r="W27" s="330"/>
      <c r="X27" s="330"/>
      <c r="Y27" s="330"/>
      <c r="Z27" s="331">
        <f t="shared" si="0"/>
        <v>0</v>
      </c>
      <c r="AA27" s="342"/>
      <c r="AB27" s="340"/>
      <c r="AC27" s="341"/>
    </row>
    <row r="28" spans="2:29" ht="30.75" customHeight="1" thickBot="1">
      <c r="B28" s="335">
        <f t="shared" si="2"/>
        <v>20</v>
      </c>
      <c r="C28" s="343"/>
      <c r="D28" s="343"/>
      <c r="E28" s="343"/>
      <c r="F28" s="336"/>
      <c r="G28" s="336"/>
      <c r="H28" s="312"/>
      <c r="I28" s="312"/>
      <c r="J28" s="337">
        <f t="shared" si="1"/>
        <v>0</v>
      </c>
      <c r="K28" s="338"/>
      <c r="L28" s="331"/>
      <c r="M28" s="329"/>
      <c r="N28" s="344"/>
      <c r="O28" s="344"/>
      <c r="P28" s="344"/>
      <c r="Q28" s="344"/>
      <c r="R28" s="344"/>
      <c r="S28" s="344"/>
      <c r="T28" s="344"/>
      <c r="U28" s="344"/>
      <c r="V28" s="344"/>
      <c r="W28" s="344"/>
      <c r="X28" s="344"/>
      <c r="Y28" s="344"/>
      <c r="Z28" s="345">
        <f t="shared" si="0"/>
        <v>0</v>
      </c>
      <c r="AA28" s="342"/>
      <c r="AB28" s="340"/>
      <c r="AC28" s="341"/>
    </row>
    <row r="29" spans="2:29" ht="22.5" customHeight="1" thickBot="1">
      <c r="B29" s="346"/>
      <c r="C29" s="347" t="s">
        <v>135</v>
      </c>
      <c r="D29" s="348"/>
      <c r="E29" s="348"/>
      <c r="F29" s="348"/>
      <c r="G29" s="348"/>
      <c r="H29" s="349"/>
      <c r="I29" s="350">
        <f>SUM(I9:I28)</f>
        <v>0</v>
      </c>
      <c r="J29" s="351">
        <f>SUM(J9:J28)</f>
        <v>0</v>
      </c>
      <c r="K29" s="352">
        <f>SUM(K9:K28)</f>
        <v>0</v>
      </c>
      <c r="L29" s="352">
        <f>SUM(L9:L28)</f>
        <v>0</v>
      </c>
      <c r="M29" s="352"/>
      <c r="N29" s="353">
        <f aca="true" t="shared" si="3" ref="N29:Z29">SUM(N9:N28)</f>
        <v>0</v>
      </c>
      <c r="O29" s="353">
        <f t="shared" si="3"/>
        <v>0</v>
      </c>
      <c r="P29" s="353">
        <f t="shared" si="3"/>
        <v>0</v>
      </c>
      <c r="Q29" s="353">
        <f t="shared" si="3"/>
        <v>0</v>
      </c>
      <c r="R29" s="353">
        <f t="shared" si="3"/>
        <v>0</v>
      </c>
      <c r="S29" s="353">
        <f t="shared" si="3"/>
        <v>0</v>
      </c>
      <c r="T29" s="353">
        <f t="shared" si="3"/>
        <v>0</v>
      </c>
      <c r="U29" s="353">
        <f t="shared" si="3"/>
        <v>0</v>
      </c>
      <c r="V29" s="353">
        <f t="shared" si="3"/>
        <v>0</v>
      </c>
      <c r="W29" s="353">
        <f t="shared" si="3"/>
        <v>0</v>
      </c>
      <c r="X29" s="353">
        <f t="shared" si="3"/>
        <v>0</v>
      </c>
      <c r="Y29" s="353">
        <f t="shared" si="3"/>
        <v>0</v>
      </c>
      <c r="Z29" s="353">
        <f t="shared" si="3"/>
        <v>0</v>
      </c>
      <c r="AA29" s="354"/>
      <c r="AB29" s="355"/>
      <c r="AC29" s="356"/>
    </row>
    <row r="30" spans="2:29" ht="22.5" customHeight="1">
      <c r="B30" s="357"/>
      <c r="C30" s="358"/>
      <c r="D30" s="358"/>
      <c r="E30" s="358"/>
      <c r="F30" s="358"/>
      <c r="G30" s="358"/>
      <c r="H30" s="359"/>
      <c r="I30" s="359"/>
      <c r="J30" s="359"/>
      <c r="K30" s="359"/>
      <c r="L30" s="359"/>
      <c r="M30" s="359"/>
      <c r="N30" s="359"/>
      <c r="O30" s="359"/>
      <c r="P30" s="359"/>
      <c r="Q30" s="359"/>
      <c r="R30" s="359"/>
      <c r="S30" s="359"/>
      <c r="T30" s="359"/>
      <c r="U30" s="359"/>
      <c r="V30" s="359"/>
      <c r="W30" s="359"/>
      <c r="X30" s="359"/>
      <c r="Y30" s="359"/>
      <c r="Z30" s="359"/>
      <c r="AA30" s="360"/>
      <c r="AB30" s="360"/>
      <c r="AC30" s="360"/>
    </row>
    <row r="31" spans="2:26" s="45" customFormat="1" ht="27.75" customHeight="1">
      <c r="B31" s="361" t="s">
        <v>136</v>
      </c>
      <c r="C31" s="362"/>
      <c r="D31" s="362"/>
      <c r="E31" s="362"/>
      <c r="F31" s="362"/>
      <c r="G31" s="362"/>
      <c r="H31" s="363"/>
      <c r="I31" s="363"/>
      <c r="J31" s="363"/>
      <c r="K31" s="363"/>
      <c r="L31" s="363"/>
      <c r="M31" s="363"/>
      <c r="N31" s="363"/>
      <c r="O31" s="363"/>
      <c r="P31" s="363"/>
      <c r="Q31" s="363"/>
      <c r="R31" s="363"/>
      <c r="S31" s="363"/>
      <c r="T31" s="363"/>
      <c r="U31" s="363"/>
      <c r="V31" s="363"/>
      <c r="W31" s="363"/>
      <c r="X31" s="363"/>
      <c r="Y31" s="363"/>
      <c r="Z31" s="363"/>
    </row>
    <row r="32" spans="2:29" s="45" customFormat="1" ht="27.75" customHeight="1">
      <c r="B32" s="46" t="s">
        <v>137</v>
      </c>
      <c r="C32" s="364" t="s">
        <v>138</v>
      </c>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row>
    <row r="33" spans="2:29" s="45" customFormat="1" ht="27.75" customHeight="1">
      <c r="B33" s="46"/>
      <c r="C33" s="361" t="s">
        <v>139</v>
      </c>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row>
    <row r="34" spans="2:29" s="45" customFormat="1" ht="27.75" customHeight="1">
      <c r="B34" s="46" t="s">
        <v>140</v>
      </c>
      <c r="C34" s="364" t="s">
        <v>141</v>
      </c>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row>
    <row r="35" spans="2:29" s="47" customFormat="1" ht="27.75" customHeight="1">
      <c r="B35" s="46" t="s">
        <v>142</v>
      </c>
      <c r="C35" s="366" t="s">
        <v>161</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row>
    <row r="36" spans="2:29" s="47" customFormat="1" ht="27.75" customHeight="1">
      <c r="B36" s="46" t="s">
        <v>143</v>
      </c>
      <c r="C36" s="366" t="s">
        <v>144</v>
      </c>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row>
    <row r="37" spans="2:29" s="46" customFormat="1" ht="27.75" customHeight="1">
      <c r="B37" s="46" t="s">
        <v>145</v>
      </c>
      <c r="C37" s="366" t="s">
        <v>146</v>
      </c>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row>
    <row r="38" spans="2:29" s="46" customFormat="1" ht="27.75" customHeight="1">
      <c r="B38" s="46" t="s">
        <v>147</v>
      </c>
      <c r="C38" s="367" t="s">
        <v>148</v>
      </c>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row>
    <row r="39" spans="2:29" s="45" customFormat="1" ht="54.75" customHeight="1">
      <c r="B39" s="46" t="s">
        <v>149</v>
      </c>
      <c r="C39" s="366" t="s">
        <v>159</v>
      </c>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8"/>
      <c r="AB39" s="368"/>
      <c r="AC39" s="368"/>
    </row>
    <row r="40" spans="2:29" s="45" customFormat="1" ht="21.75" customHeight="1">
      <c r="B40" s="46" t="s">
        <v>150</v>
      </c>
      <c r="C40" s="366" t="s">
        <v>151</v>
      </c>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row>
    <row r="41" spans="2:29" s="45" customFormat="1" ht="36.75" customHeight="1">
      <c r="B41" s="47" t="s">
        <v>152</v>
      </c>
      <c r="C41" s="361" t="s">
        <v>158</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row>
    <row r="42" spans="2:26" ht="27.75" customHeight="1">
      <c r="B42" s="58"/>
      <c r="C42" s="59"/>
      <c r="D42" s="59"/>
      <c r="E42" s="59"/>
      <c r="F42" s="59"/>
      <c r="G42" s="59"/>
      <c r="H42" s="48"/>
      <c r="I42" s="48"/>
      <c r="J42" s="48"/>
      <c r="K42" s="48"/>
      <c r="L42" s="48"/>
      <c r="M42" s="48"/>
      <c r="N42" s="48"/>
      <c r="O42" s="48"/>
      <c r="P42" s="48"/>
      <c r="Q42" s="48"/>
      <c r="R42" s="48"/>
      <c r="S42" s="48"/>
      <c r="T42" s="48"/>
      <c r="U42" s="48"/>
      <c r="V42" s="48"/>
      <c r="W42" s="48"/>
      <c r="X42" s="48"/>
      <c r="Y42" s="48"/>
      <c r="Z42" s="48"/>
    </row>
    <row r="43" spans="3:26" ht="27" customHeight="1">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3:26" ht="12" customHeight="1">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3:26" ht="12" customHeight="1">
      <c r="C45" s="49"/>
      <c r="D45" s="48"/>
      <c r="E45" s="48"/>
      <c r="F45" s="48"/>
      <c r="G45" s="48"/>
      <c r="H45" s="48"/>
      <c r="I45" s="48"/>
      <c r="J45" s="48"/>
      <c r="K45" s="48"/>
      <c r="L45" s="48"/>
      <c r="M45" s="48"/>
      <c r="N45" s="48"/>
      <c r="O45" s="48"/>
      <c r="P45" s="48"/>
      <c r="Q45" s="48"/>
      <c r="R45" s="48"/>
      <c r="S45" s="48"/>
      <c r="T45" s="48"/>
      <c r="U45" s="48"/>
      <c r="V45" s="48"/>
      <c r="W45" s="48"/>
      <c r="X45" s="48"/>
      <c r="Y45" s="48"/>
      <c r="Z45" s="48"/>
    </row>
  </sheetData>
  <sheetProtection/>
  <mergeCells count="69">
    <mergeCell ref="B42:G42"/>
    <mergeCell ref="B6:B8"/>
    <mergeCell ref="C6:E8"/>
    <mergeCell ref="F6:F8"/>
    <mergeCell ref="G6:G8"/>
    <mergeCell ref="H6:M6"/>
    <mergeCell ref="C12:E12"/>
    <mergeCell ref="C16:E16"/>
    <mergeCell ref="C20:E20"/>
    <mergeCell ref="C24:E24"/>
    <mergeCell ref="N6:Z6"/>
    <mergeCell ref="H7:H8"/>
    <mergeCell ref="I7:I8"/>
    <mergeCell ref="J7:L7"/>
    <mergeCell ref="M7:M8"/>
    <mergeCell ref="N7:Y7"/>
    <mergeCell ref="Z7:Z8"/>
    <mergeCell ref="K2:L2"/>
    <mergeCell ref="M2:AC2"/>
    <mergeCell ref="AA6:AC8"/>
    <mergeCell ref="C9:E9"/>
    <mergeCell ref="M9:M28"/>
    <mergeCell ref="AA9:AC9"/>
    <mergeCell ref="C10:E10"/>
    <mergeCell ref="AA10:AC10"/>
    <mergeCell ref="C11:E11"/>
    <mergeCell ref="AA11:AC11"/>
    <mergeCell ref="AA12:AC12"/>
    <mergeCell ref="C13:E13"/>
    <mergeCell ref="AA13:AC13"/>
    <mergeCell ref="C14:E14"/>
    <mergeCell ref="AA14:AC14"/>
    <mergeCell ref="C15:E15"/>
    <mergeCell ref="AA15:AC15"/>
    <mergeCell ref="AA16:AC16"/>
    <mergeCell ref="C17:E17"/>
    <mergeCell ref="AA17:AC17"/>
    <mergeCell ref="C18:E18"/>
    <mergeCell ref="AA18:AC18"/>
    <mergeCell ref="C19:E19"/>
    <mergeCell ref="AA19:AC19"/>
    <mergeCell ref="AA20:AC20"/>
    <mergeCell ref="C21:E21"/>
    <mergeCell ref="AA21:AC21"/>
    <mergeCell ref="C22:E22"/>
    <mergeCell ref="AA22:AC22"/>
    <mergeCell ref="C23:E23"/>
    <mergeCell ref="AA23:AC23"/>
    <mergeCell ref="AA24:AC24"/>
    <mergeCell ref="C25:E25"/>
    <mergeCell ref="AA25:AC25"/>
    <mergeCell ref="C26:E26"/>
    <mergeCell ref="AA26:AC26"/>
    <mergeCell ref="C27:E27"/>
    <mergeCell ref="AA27:AC27"/>
    <mergeCell ref="C28:E28"/>
    <mergeCell ref="AA28:AC28"/>
    <mergeCell ref="C29:G29"/>
    <mergeCell ref="B31:G31"/>
    <mergeCell ref="C32:AC32"/>
    <mergeCell ref="C33:AC33"/>
    <mergeCell ref="C40:AC40"/>
    <mergeCell ref="C41:AC41"/>
    <mergeCell ref="C34:AC34"/>
    <mergeCell ref="C35:AC35"/>
    <mergeCell ref="C36:AC36"/>
    <mergeCell ref="C37:AC37"/>
    <mergeCell ref="C38:AC38"/>
    <mergeCell ref="C39:AC39"/>
  </mergeCells>
  <conditionalFormatting sqref="AA9:AC28 C9:G28 M29:Z29">
    <cfRule type="containsBlanks" priority="16" dxfId="0">
      <formula>LEN(TRIM(C9))=0</formula>
    </cfRule>
  </conditionalFormatting>
  <conditionalFormatting sqref="I29">
    <cfRule type="containsBlanks" priority="15" dxfId="0">
      <formula>LEN(TRIM(I29))=0</formula>
    </cfRule>
  </conditionalFormatting>
  <conditionalFormatting sqref="K9:L28">
    <cfRule type="containsBlanks" priority="14" dxfId="0">
      <formula>LEN(TRIM(K9))=0</formula>
    </cfRule>
  </conditionalFormatting>
  <conditionalFormatting sqref="H15">
    <cfRule type="containsBlanks" priority="12" dxfId="0">
      <formula>LEN(TRIM(H15))=0</formula>
    </cfRule>
  </conditionalFormatting>
  <conditionalFormatting sqref="H16:I28">
    <cfRule type="containsBlanks" priority="11" dxfId="0">
      <formula>LEN(TRIM(H16))=0</formula>
    </cfRule>
  </conditionalFormatting>
  <conditionalFormatting sqref="I9:I14">
    <cfRule type="containsBlanks" priority="8" dxfId="0">
      <formula>LEN(TRIM(I9))=0</formula>
    </cfRule>
  </conditionalFormatting>
  <conditionalFormatting sqref="I15">
    <cfRule type="containsBlanks" priority="10" dxfId="0">
      <formula>LEN(TRIM(I15))=0</formula>
    </cfRule>
  </conditionalFormatting>
  <conditionalFormatting sqref="H9:H14">
    <cfRule type="containsBlanks" priority="9" dxfId="0">
      <formula>LEN(TRIM(H9))=0</formula>
    </cfRule>
  </conditionalFormatting>
  <conditionalFormatting sqref="N9:P9">
    <cfRule type="containsBlanks" priority="7" dxfId="0">
      <formula>LEN(TRIM(N9))=0</formula>
    </cfRule>
  </conditionalFormatting>
  <conditionalFormatting sqref="N10:P10">
    <cfRule type="containsBlanks" priority="6" dxfId="0">
      <formula>LEN(TRIM(N10))=0</formula>
    </cfRule>
  </conditionalFormatting>
  <conditionalFormatting sqref="N11:O28">
    <cfRule type="containsBlanks" priority="5" dxfId="0">
      <formula>LEN(TRIM(N11))=0</formula>
    </cfRule>
  </conditionalFormatting>
  <conditionalFormatting sqref="Q9:Z28">
    <cfRule type="containsBlanks" priority="4" dxfId="0">
      <formula>LEN(TRIM(Q9))=0</formula>
    </cfRule>
  </conditionalFormatting>
  <conditionalFormatting sqref="P11:P28">
    <cfRule type="containsBlanks" priority="3" dxfId="0">
      <formula>LEN(TRIM(P11))=0</formula>
    </cfRule>
  </conditionalFormatting>
  <dataValidations count="5">
    <dataValidation type="list" allowBlank="1" showInputMessage="1" showErrorMessage="1" sqref="IL9:IL34 IL65527:IL65536 IL41">
      <formula1>$C$44:$C$45</formula1>
    </dataValidation>
    <dataValidation type="list" showInputMessage="1" showErrorMessage="1" prompt="空白にする時は、「Delete」キーを押してください。" sqref="IJ65527:IJ65536 IJ41 IJ9:IJ34">
      <formula1>",×"</formula1>
    </dataValidation>
    <dataValidation type="list" allowBlank="1" showInputMessage="1" showErrorMessage="1" sqref="IH65527:IH65536 IH41 G9:G28 IH9:IH34">
      <formula1>"常勤,非常勤"</formula1>
    </dataValidation>
    <dataValidation type="list" allowBlank="1" showInputMessage="1" showErrorMessage="1" sqref="II65527:II65536 II41 II9:II34">
      <formula1>"教育・保育従事者,教育・保育従事者以外"</formula1>
    </dataValidation>
    <dataValidation type="custom" allowBlank="1" showInputMessage="1" showErrorMessage="1" sqref="IM65527:IV65536 IM41:IV41 IM9:IV34 H65528:Z65536">
      <formula1>IF(様式第１号の２（別添２）!#REF!="×","")</formula1>
    </dataValidation>
  </dataValidations>
  <printOptions/>
  <pageMargins left="0.7" right="0.7" top="0.75" bottom="0.75" header="0.3" footer="0.3"/>
  <pageSetup fitToHeight="1" fitToWidth="1" horizontalDpi="600" verticalDpi="600" orientation="portrait" paperSize="9" scale="31" r:id="rId1"/>
</worksheet>
</file>

<file path=xl/worksheets/sheet5.xml><?xml version="1.0" encoding="utf-8"?>
<worksheet xmlns="http://schemas.openxmlformats.org/spreadsheetml/2006/main" xmlns:r="http://schemas.openxmlformats.org/officeDocument/2006/relationships">
  <dimension ref="B7:D35"/>
  <sheetViews>
    <sheetView zoomScalePageLayoutView="0" workbookViewId="0" topLeftCell="A10">
      <selection activeCell="B33" sqref="B33"/>
    </sheetView>
  </sheetViews>
  <sheetFormatPr defaultColWidth="9.00390625" defaultRowHeight="15"/>
  <cols>
    <col min="1" max="1" width="6.00390625" style="22" customWidth="1"/>
    <col min="2" max="2" width="7.28125" style="22" customWidth="1"/>
    <col min="3" max="3" width="6.8515625" style="22" customWidth="1"/>
    <col min="4" max="16384" width="9.00390625" style="22" customWidth="1"/>
  </cols>
  <sheetData>
    <row r="6" ht="12.75" customHeight="1"/>
    <row r="7" spans="2:4" ht="15" customHeight="1">
      <c r="B7" s="23" t="s">
        <v>33</v>
      </c>
      <c r="C7" s="24" t="s">
        <v>34</v>
      </c>
      <c r="D7" s="23" t="s">
        <v>50</v>
      </c>
    </row>
    <row r="8" spans="2:4" ht="12">
      <c r="B8" s="23">
        <v>3</v>
      </c>
      <c r="C8" s="24" t="s">
        <v>26</v>
      </c>
      <c r="D8" s="32">
        <v>30630</v>
      </c>
    </row>
    <row r="9" spans="2:4" ht="12">
      <c r="B9" s="23">
        <v>4</v>
      </c>
      <c r="C9" s="24" t="s">
        <v>26</v>
      </c>
      <c r="D9" s="32">
        <v>30630</v>
      </c>
    </row>
    <row r="10" spans="2:4" ht="12">
      <c r="B10" s="23">
        <v>5</v>
      </c>
      <c r="C10" s="24" t="s">
        <v>26</v>
      </c>
      <c r="D10" s="32">
        <v>30630</v>
      </c>
    </row>
    <row r="11" spans="2:4" ht="12">
      <c r="B11" s="23">
        <v>6</v>
      </c>
      <c r="C11" s="24" t="s">
        <v>26</v>
      </c>
      <c r="D11" s="32">
        <v>30630</v>
      </c>
    </row>
    <row r="12" spans="2:4" ht="12">
      <c r="B12" s="23">
        <v>7</v>
      </c>
      <c r="C12" s="24" t="s">
        <v>26</v>
      </c>
      <c r="D12" s="32">
        <v>30630</v>
      </c>
    </row>
    <row r="13" spans="2:4" ht="12">
      <c r="B13" s="23">
        <f>B12+1</f>
        <v>8</v>
      </c>
      <c r="C13" s="24" t="s">
        <v>26</v>
      </c>
      <c r="D13" s="32">
        <v>30630</v>
      </c>
    </row>
    <row r="14" spans="2:4" ht="12">
      <c r="B14" s="23">
        <f aca="true" t="shared" si="0" ref="B14:B35">B13+1</f>
        <v>9</v>
      </c>
      <c r="C14" s="24" t="s">
        <v>26</v>
      </c>
      <c r="D14" s="32">
        <v>30630</v>
      </c>
    </row>
    <row r="15" spans="2:4" ht="12">
      <c r="B15" s="23">
        <f t="shared" si="0"/>
        <v>10</v>
      </c>
      <c r="C15" s="24" t="s">
        <v>26</v>
      </c>
      <c r="D15" s="32">
        <v>30630</v>
      </c>
    </row>
    <row r="16" spans="2:4" ht="12">
      <c r="B16" s="23">
        <f t="shared" si="0"/>
        <v>11</v>
      </c>
      <c r="C16" s="24" t="s">
        <v>26</v>
      </c>
      <c r="D16" s="32">
        <v>30630</v>
      </c>
    </row>
    <row r="17" spans="2:4" ht="12">
      <c r="B17" s="23">
        <f t="shared" si="0"/>
        <v>12</v>
      </c>
      <c r="C17" s="24" t="s">
        <v>26</v>
      </c>
      <c r="D17" s="32">
        <v>30630</v>
      </c>
    </row>
    <row r="18" spans="2:4" ht="12">
      <c r="B18" s="23">
        <f t="shared" si="0"/>
        <v>13</v>
      </c>
      <c r="C18" s="24" t="s">
        <v>28</v>
      </c>
      <c r="D18" s="32">
        <v>27600</v>
      </c>
    </row>
    <row r="19" spans="2:4" ht="12">
      <c r="B19" s="23">
        <f t="shared" si="0"/>
        <v>14</v>
      </c>
      <c r="C19" s="24" t="s">
        <v>28</v>
      </c>
      <c r="D19" s="32">
        <v>27600</v>
      </c>
    </row>
    <row r="20" spans="2:4" ht="12">
      <c r="B20" s="23">
        <f t="shared" si="0"/>
        <v>15</v>
      </c>
      <c r="C20" s="24" t="s">
        <v>28</v>
      </c>
      <c r="D20" s="32">
        <v>27600</v>
      </c>
    </row>
    <row r="21" spans="2:4" ht="12">
      <c r="B21" s="23">
        <f t="shared" si="0"/>
        <v>16</v>
      </c>
      <c r="C21" s="24" t="s">
        <v>28</v>
      </c>
      <c r="D21" s="32">
        <v>27600</v>
      </c>
    </row>
    <row r="22" spans="2:4" ht="12">
      <c r="B22" s="23">
        <f t="shared" si="0"/>
        <v>17</v>
      </c>
      <c r="C22" s="24" t="s">
        <v>28</v>
      </c>
      <c r="D22" s="32">
        <v>27600</v>
      </c>
    </row>
    <row r="23" spans="2:4" ht="12">
      <c r="B23" s="23">
        <f t="shared" si="0"/>
        <v>18</v>
      </c>
      <c r="C23" s="24" t="s">
        <v>28</v>
      </c>
      <c r="D23" s="32">
        <v>27600</v>
      </c>
    </row>
    <row r="24" spans="2:4" ht="12">
      <c r="B24" s="23">
        <f t="shared" si="0"/>
        <v>19</v>
      </c>
      <c r="C24" s="24" t="s">
        <v>31</v>
      </c>
      <c r="D24" s="32">
        <v>26090</v>
      </c>
    </row>
    <row r="25" spans="2:4" ht="12">
      <c r="B25" s="23">
        <f t="shared" si="0"/>
        <v>20</v>
      </c>
      <c r="C25" s="24" t="s">
        <v>31</v>
      </c>
      <c r="D25" s="32">
        <v>26090</v>
      </c>
    </row>
    <row r="26" spans="2:4" ht="12">
      <c r="B26" s="23">
        <f t="shared" si="0"/>
        <v>21</v>
      </c>
      <c r="C26" s="24" t="s">
        <v>31</v>
      </c>
      <c r="D26" s="32">
        <v>26090</v>
      </c>
    </row>
    <row r="27" spans="2:4" ht="12">
      <c r="B27" s="23">
        <f t="shared" si="0"/>
        <v>22</v>
      </c>
      <c r="C27" s="24" t="s">
        <v>31</v>
      </c>
      <c r="D27" s="32">
        <v>26090</v>
      </c>
    </row>
    <row r="28" spans="2:4" ht="12">
      <c r="B28" s="23">
        <f t="shared" si="0"/>
        <v>23</v>
      </c>
      <c r="C28" s="24" t="s">
        <v>31</v>
      </c>
      <c r="D28" s="32">
        <v>26090</v>
      </c>
    </row>
    <row r="29" spans="2:4" ht="12">
      <c r="B29" s="23">
        <f t="shared" si="0"/>
        <v>24</v>
      </c>
      <c r="C29" s="24" t="s">
        <v>31</v>
      </c>
      <c r="D29" s="32">
        <v>26090</v>
      </c>
    </row>
    <row r="30" spans="2:4" ht="12">
      <c r="B30" s="23">
        <f t="shared" si="0"/>
        <v>25</v>
      </c>
      <c r="C30" s="24" t="s">
        <v>30</v>
      </c>
      <c r="D30" s="33">
        <v>25180</v>
      </c>
    </row>
    <row r="31" spans="2:4" ht="12">
      <c r="B31" s="23">
        <f t="shared" si="0"/>
        <v>26</v>
      </c>
      <c r="C31" s="24" t="s">
        <v>30</v>
      </c>
      <c r="D31" s="33">
        <v>25180</v>
      </c>
    </row>
    <row r="32" spans="2:4" ht="12">
      <c r="B32" s="23">
        <f t="shared" si="0"/>
        <v>27</v>
      </c>
      <c r="C32" s="24" t="s">
        <v>30</v>
      </c>
      <c r="D32" s="33">
        <v>25180</v>
      </c>
    </row>
    <row r="33" spans="2:4" ht="12">
      <c r="B33" s="23">
        <f t="shared" si="0"/>
        <v>28</v>
      </c>
      <c r="C33" s="24" t="s">
        <v>30</v>
      </c>
      <c r="D33" s="33">
        <v>25180</v>
      </c>
    </row>
    <row r="34" spans="2:4" ht="12">
      <c r="B34" s="23">
        <f t="shared" si="0"/>
        <v>29</v>
      </c>
      <c r="C34" s="24" t="s">
        <v>30</v>
      </c>
      <c r="D34" s="33">
        <v>25180</v>
      </c>
    </row>
    <row r="35" spans="2:4" ht="12">
      <c r="B35" s="23">
        <f t="shared" si="0"/>
        <v>30</v>
      </c>
      <c r="C35" s="24" t="s">
        <v>30</v>
      </c>
      <c r="D35" s="33">
        <v>25180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7:D35"/>
  <sheetViews>
    <sheetView zoomScalePageLayoutView="0" workbookViewId="0" topLeftCell="A1">
      <selection activeCell="D30" sqref="D30:D35"/>
    </sheetView>
  </sheetViews>
  <sheetFormatPr defaultColWidth="9.00390625" defaultRowHeight="15"/>
  <cols>
    <col min="1" max="1" width="6.00390625" style="22" customWidth="1"/>
    <col min="2" max="2" width="7.28125" style="22" customWidth="1"/>
    <col min="3" max="3" width="6.8515625" style="22" customWidth="1"/>
    <col min="4" max="4" width="12.00390625" style="22" customWidth="1"/>
    <col min="5" max="16384" width="9.00390625" style="22" customWidth="1"/>
  </cols>
  <sheetData>
    <row r="6" ht="12.75" customHeight="1"/>
    <row r="7" spans="2:4" ht="15" customHeight="1">
      <c r="B7" s="23" t="s">
        <v>33</v>
      </c>
      <c r="C7" s="24" t="s">
        <v>34</v>
      </c>
      <c r="D7" s="29" t="s">
        <v>51</v>
      </c>
    </row>
    <row r="8" spans="2:4" ht="12">
      <c r="B8" s="23">
        <v>3</v>
      </c>
      <c r="C8" s="24" t="s">
        <v>26</v>
      </c>
      <c r="D8" s="33">
        <v>1970</v>
      </c>
    </row>
    <row r="9" spans="2:4" ht="12">
      <c r="B9" s="23">
        <v>4</v>
      </c>
      <c r="C9" s="24" t="s">
        <v>26</v>
      </c>
      <c r="D9" s="33">
        <v>1970</v>
      </c>
    </row>
    <row r="10" spans="2:4" ht="12">
      <c r="B10" s="23">
        <v>5</v>
      </c>
      <c r="C10" s="24" t="s">
        <v>26</v>
      </c>
      <c r="D10" s="33">
        <v>1970</v>
      </c>
    </row>
    <row r="11" spans="2:4" ht="12">
      <c r="B11" s="23">
        <v>6</v>
      </c>
      <c r="C11" s="24" t="s">
        <v>26</v>
      </c>
      <c r="D11" s="33">
        <v>1970</v>
      </c>
    </row>
    <row r="12" spans="2:4" ht="12">
      <c r="B12" s="23">
        <v>7</v>
      </c>
      <c r="C12" s="24" t="s">
        <v>26</v>
      </c>
      <c r="D12" s="33">
        <v>1970</v>
      </c>
    </row>
    <row r="13" spans="2:4" ht="12">
      <c r="B13" s="23">
        <f>B12+1</f>
        <v>8</v>
      </c>
      <c r="C13" s="24" t="s">
        <v>26</v>
      </c>
      <c r="D13" s="33">
        <v>1970</v>
      </c>
    </row>
    <row r="14" spans="2:4" ht="12">
      <c r="B14" s="23">
        <f aca="true" t="shared" si="0" ref="B14:B35">B13+1</f>
        <v>9</v>
      </c>
      <c r="C14" s="24" t="s">
        <v>26</v>
      </c>
      <c r="D14" s="33">
        <v>1970</v>
      </c>
    </row>
    <row r="15" spans="2:4" ht="12">
      <c r="B15" s="23">
        <f t="shared" si="0"/>
        <v>10</v>
      </c>
      <c r="C15" s="24" t="s">
        <v>26</v>
      </c>
      <c r="D15" s="33">
        <v>1970</v>
      </c>
    </row>
    <row r="16" spans="2:4" ht="12">
      <c r="B16" s="23">
        <f t="shared" si="0"/>
        <v>11</v>
      </c>
      <c r="C16" s="24" t="s">
        <v>26</v>
      </c>
      <c r="D16" s="33">
        <v>1970</v>
      </c>
    </row>
    <row r="17" spans="2:4" ht="12">
      <c r="B17" s="23">
        <f t="shared" si="0"/>
        <v>12</v>
      </c>
      <c r="C17" s="24" t="s">
        <v>26</v>
      </c>
      <c r="D17" s="33">
        <v>1970</v>
      </c>
    </row>
    <row r="18" spans="2:4" ht="12">
      <c r="B18" s="23">
        <f t="shared" si="0"/>
        <v>13</v>
      </c>
      <c r="C18" s="24" t="s">
        <v>28</v>
      </c>
      <c r="D18" s="33">
        <v>1310</v>
      </c>
    </row>
    <row r="19" spans="2:4" ht="12">
      <c r="B19" s="23">
        <f t="shared" si="0"/>
        <v>14</v>
      </c>
      <c r="C19" s="24" t="s">
        <v>28</v>
      </c>
      <c r="D19" s="33">
        <v>1310</v>
      </c>
    </row>
    <row r="20" spans="2:4" ht="12">
      <c r="B20" s="23">
        <f t="shared" si="0"/>
        <v>15</v>
      </c>
      <c r="C20" s="24" t="s">
        <v>28</v>
      </c>
      <c r="D20" s="33">
        <v>1310</v>
      </c>
    </row>
    <row r="21" spans="2:4" ht="12">
      <c r="B21" s="23">
        <f t="shared" si="0"/>
        <v>16</v>
      </c>
      <c r="C21" s="24" t="s">
        <v>28</v>
      </c>
      <c r="D21" s="33">
        <v>1310</v>
      </c>
    </row>
    <row r="22" spans="2:4" ht="12">
      <c r="B22" s="23">
        <f t="shared" si="0"/>
        <v>17</v>
      </c>
      <c r="C22" s="24" t="s">
        <v>28</v>
      </c>
      <c r="D22" s="33">
        <v>1310</v>
      </c>
    </row>
    <row r="23" spans="2:4" ht="12">
      <c r="B23" s="23">
        <f t="shared" si="0"/>
        <v>18</v>
      </c>
      <c r="C23" s="24" t="s">
        <v>28</v>
      </c>
      <c r="D23" s="33">
        <v>1310</v>
      </c>
    </row>
    <row r="24" spans="2:4" ht="12">
      <c r="B24" s="23">
        <f t="shared" si="0"/>
        <v>19</v>
      </c>
      <c r="C24" s="24" t="s">
        <v>31</v>
      </c>
      <c r="D24" s="33">
        <v>980</v>
      </c>
    </row>
    <row r="25" spans="2:4" ht="12">
      <c r="B25" s="23">
        <f t="shared" si="0"/>
        <v>20</v>
      </c>
      <c r="C25" s="24" t="s">
        <v>31</v>
      </c>
      <c r="D25" s="33">
        <v>980</v>
      </c>
    </row>
    <row r="26" spans="2:4" ht="12">
      <c r="B26" s="23">
        <f t="shared" si="0"/>
        <v>21</v>
      </c>
      <c r="C26" s="24" t="s">
        <v>31</v>
      </c>
      <c r="D26" s="33">
        <v>980</v>
      </c>
    </row>
    <row r="27" spans="2:4" ht="12">
      <c r="B27" s="23">
        <f t="shared" si="0"/>
        <v>22</v>
      </c>
      <c r="C27" s="24" t="s">
        <v>31</v>
      </c>
      <c r="D27" s="33">
        <v>980</v>
      </c>
    </row>
    <row r="28" spans="2:4" ht="12">
      <c r="B28" s="23">
        <f t="shared" si="0"/>
        <v>23</v>
      </c>
      <c r="C28" s="24" t="s">
        <v>31</v>
      </c>
      <c r="D28" s="33">
        <v>980</v>
      </c>
    </row>
    <row r="29" spans="2:4" ht="12">
      <c r="B29" s="23">
        <f t="shared" si="0"/>
        <v>24</v>
      </c>
      <c r="C29" s="24" t="s">
        <v>31</v>
      </c>
      <c r="D29" s="33">
        <v>980</v>
      </c>
    </row>
    <row r="30" spans="2:4" ht="12">
      <c r="B30" s="23">
        <f t="shared" si="0"/>
        <v>25</v>
      </c>
      <c r="C30" s="24" t="s">
        <v>30</v>
      </c>
      <c r="D30" s="33">
        <v>780</v>
      </c>
    </row>
    <row r="31" spans="2:4" ht="12">
      <c r="B31" s="23">
        <f t="shared" si="0"/>
        <v>26</v>
      </c>
      <c r="C31" s="24" t="s">
        <v>30</v>
      </c>
      <c r="D31" s="33">
        <v>780</v>
      </c>
    </row>
    <row r="32" spans="2:4" ht="12">
      <c r="B32" s="23">
        <f t="shared" si="0"/>
        <v>27</v>
      </c>
      <c r="C32" s="24" t="s">
        <v>30</v>
      </c>
      <c r="D32" s="33">
        <v>780</v>
      </c>
    </row>
    <row r="33" spans="2:4" ht="12">
      <c r="B33" s="23">
        <f t="shared" si="0"/>
        <v>28</v>
      </c>
      <c r="C33" s="24" t="s">
        <v>30</v>
      </c>
      <c r="D33" s="33">
        <v>780</v>
      </c>
    </row>
    <row r="34" spans="2:4" ht="12">
      <c r="B34" s="23">
        <f t="shared" si="0"/>
        <v>29</v>
      </c>
      <c r="C34" s="24" t="s">
        <v>30</v>
      </c>
      <c r="D34" s="33">
        <v>780</v>
      </c>
    </row>
    <row r="35" spans="2:4" ht="12">
      <c r="B35" s="23">
        <f t="shared" si="0"/>
        <v>30</v>
      </c>
      <c r="C35" s="24" t="s">
        <v>30</v>
      </c>
      <c r="D35" s="33">
        <v>780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7:D35"/>
  <sheetViews>
    <sheetView zoomScalePageLayoutView="0" workbookViewId="0" topLeftCell="A1">
      <selection activeCell="B10" sqref="B10"/>
    </sheetView>
  </sheetViews>
  <sheetFormatPr defaultColWidth="9.140625" defaultRowHeight="15"/>
  <cols>
    <col min="1" max="1" width="7.00390625" style="0" customWidth="1"/>
  </cols>
  <sheetData>
    <row r="7" spans="2:4" ht="12.75">
      <c r="B7" s="38" t="s">
        <v>33</v>
      </c>
      <c r="C7" s="39" t="s">
        <v>34</v>
      </c>
      <c r="D7" s="40" t="s">
        <v>70</v>
      </c>
    </row>
    <row r="8" spans="2:4" ht="12.75">
      <c r="B8" s="38">
        <v>3</v>
      </c>
      <c r="C8" s="39" t="s">
        <v>26</v>
      </c>
      <c r="D8" s="33">
        <v>850</v>
      </c>
    </row>
    <row r="9" spans="2:4" ht="12.75">
      <c r="B9" s="38">
        <v>4</v>
      </c>
      <c r="C9" s="39" t="s">
        <v>26</v>
      </c>
      <c r="D9" s="33">
        <v>850</v>
      </c>
    </row>
    <row r="10" spans="2:4" ht="12.75">
      <c r="B10" s="38">
        <v>5</v>
      </c>
      <c r="C10" s="39" t="s">
        <v>26</v>
      </c>
      <c r="D10" s="33">
        <v>850</v>
      </c>
    </row>
    <row r="11" spans="2:4" ht="12.75">
      <c r="B11" s="38">
        <v>6</v>
      </c>
      <c r="C11" s="39" t="s">
        <v>26</v>
      </c>
      <c r="D11" s="33">
        <v>850</v>
      </c>
    </row>
    <row r="12" spans="2:4" ht="12.75">
      <c r="B12" s="38">
        <v>7</v>
      </c>
      <c r="C12" s="39" t="s">
        <v>26</v>
      </c>
      <c r="D12" s="33">
        <v>850</v>
      </c>
    </row>
    <row r="13" spans="2:4" ht="12.75">
      <c r="B13" s="38">
        <f>B12+1</f>
        <v>8</v>
      </c>
      <c r="C13" s="39" t="s">
        <v>26</v>
      </c>
      <c r="D13" s="33">
        <v>850</v>
      </c>
    </row>
    <row r="14" spans="2:4" ht="12.75">
      <c r="B14" s="38">
        <f aca="true" t="shared" si="0" ref="B14:B35">B13+1</f>
        <v>9</v>
      </c>
      <c r="C14" s="39" t="s">
        <v>26</v>
      </c>
      <c r="D14" s="33">
        <v>850</v>
      </c>
    </row>
    <row r="15" spans="2:4" ht="12.75">
      <c r="B15" s="38">
        <f t="shared" si="0"/>
        <v>10</v>
      </c>
      <c r="C15" s="39" t="s">
        <v>26</v>
      </c>
      <c r="D15" s="33">
        <v>850</v>
      </c>
    </row>
    <row r="16" spans="2:4" ht="12.75">
      <c r="B16" s="38">
        <f t="shared" si="0"/>
        <v>11</v>
      </c>
      <c r="C16" s="39" t="s">
        <v>26</v>
      </c>
      <c r="D16" s="33">
        <v>850</v>
      </c>
    </row>
    <row r="17" spans="2:4" ht="12.75">
      <c r="B17" s="38">
        <f t="shared" si="0"/>
        <v>12</v>
      </c>
      <c r="C17" s="39" t="s">
        <v>26</v>
      </c>
      <c r="D17" s="33">
        <v>850</v>
      </c>
    </row>
    <row r="18" spans="2:4" ht="12.75">
      <c r="B18" s="38">
        <f t="shared" si="0"/>
        <v>13</v>
      </c>
      <c r="C18" s="39" t="s">
        <v>28</v>
      </c>
      <c r="D18" s="33">
        <v>760</v>
      </c>
    </row>
    <row r="19" spans="2:4" ht="12.75">
      <c r="B19" s="38">
        <f t="shared" si="0"/>
        <v>14</v>
      </c>
      <c r="C19" s="39" t="s">
        <v>28</v>
      </c>
      <c r="D19" s="33">
        <v>760</v>
      </c>
    </row>
    <row r="20" spans="2:4" ht="12.75">
      <c r="B20" s="38">
        <f t="shared" si="0"/>
        <v>15</v>
      </c>
      <c r="C20" s="39" t="s">
        <v>28</v>
      </c>
      <c r="D20" s="33">
        <v>760</v>
      </c>
    </row>
    <row r="21" spans="2:4" ht="12.75">
      <c r="B21" s="38">
        <f t="shared" si="0"/>
        <v>16</v>
      </c>
      <c r="C21" s="39" t="s">
        <v>28</v>
      </c>
      <c r="D21" s="33">
        <v>760</v>
      </c>
    </row>
    <row r="22" spans="2:4" ht="12.75">
      <c r="B22" s="38">
        <f t="shared" si="0"/>
        <v>17</v>
      </c>
      <c r="C22" s="39" t="s">
        <v>28</v>
      </c>
      <c r="D22" s="33">
        <v>760</v>
      </c>
    </row>
    <row r="23" spans="2:4" ht="12.75">
      <c r="B23" s="38">
        <f t="shared" si="0"/>
        <v>18</v>
      </c>
      <c r="C23" s="39" t="s">
        <v>28</v>
      </c>
      <c r="D23" s="33">
        <v>760</v>
      </c>
    </row>
    <row r="24" spans="2:4" ht="12.75">
      <c r="B24" s="38">
        <f t="shared" si="0"/>
        <v>19</v>
      </c>
      <c r="C24" s="39" t="s">
        <v>31</v>
      </c>
      <c r="D24" s="33">
        <v>720</v>
      </c>
    </row>
    <row r="25" spans="2:4" ht="12.75">
      <c r="B25" s="38">
        <f t="shared" si="0"/>
        <v>20</v>
      </c>
      <c r="C25" s="39" t="s">
        <v>31</v>
      </c>
      <c r="D25" s="33">
        <v>720</v>
      </c>
    </row>
    <row r="26" spans="2:4" ht="12.75">
      <c r="B26" s="38">
        <f t="shared" si="0"/>
        <v>21</v>
      </c>
      <c r="C26" s="39" t="s">
        <v>31</v>
      </c>
      <c r="D26" s="33">
        <v>720</v>
      </c>
    </row>
    <row r="27" spans="2:4" ht="12.75">
      <c r="B27" s="38">
        <f t="shared" si="0"/>
        <v>22</v>
      </c>
      <c r="C27" s="39" t="s">
        <v>31</v>
      </c>
      <c r="D27" s="33">
        <v>720</v>
      </c>
    </row>
    <row r="28" spans="2:4" ht="12.75">
      <c r="B28" s="38">
        <f t="shared" si="0"/>
        <v>23</v>
      </c>
      <c r="C28" s="39" t="s">
        <v>31</v>
      </c>
      <c r="D28" s="33">
        <v>720</v>
      </c>
    </row>
    <row r="29" spans="2:4" ht="12.75">
      <c r="B29" s="38">
        <f t="shared" si="0"/>
        <v>24</v>
      </c>
      <c r="C29" s="39" t="s">
        <v>31</v>
      </c>
      <c r="D29" s="33">
        <v>720</v>
      </c>
    </row>
    <row r="30" spans="2:4" ht="12.75">
      <c r="B30" s="38">
        <f t="shared" si="0"/>
        <v>25</v>
      </c>
      <c r="C30" s="39" t="s">
        <v>30</v>
      </c>
      <c r="D30" s="33">
        <v>690</v>
      </c>
    </row>
    <row r="31" spans="2:4" ht="12.75">
      <c r="B31" s="38">
        <f t="shared" si="0"/>
        <v>26</v>
      </c>
      <c r="C31" s="39" t="s">
        <v>30</v>
      </c>
      <c r="D31" s="33">
        <v>690</v>
      </c>
    </row>
    <row r="32" spans="2:4" ht="12.75">
      <c r="B32" s="38">
        <f t="shared" si="0"/>
        <v>27</v>
      </c>
      <c r="C32" s="39" t="s">
        <v>30</v>
      </c>
      <c r="D32" s="33">
        <v>690</v>
      </c>
    </row>
    <row r="33" spans="2:4" ht="12.75">
      <c r="B33" s="38">
        <f t="shared" si="0"/>
        <v>28</v>
      </c>
      <c r="C33" s="39" t="s">
        <v>30</v>
      </c>
      <c r="D33" s="33">
        <v>690</v>
      </c>
    </row>
    <row r="34" spans="2:4" ht="12.75">
      <c r="B34" s="38">
        <f t="shared" si="0"/>
        <v>29</v>
      </c>
      <c r="C34" s="39" t="s">
        <v>30</v>
      </c>
      <c r="D34" s="33">
        <v>690</v>
      </c>
    </row>
    <row r="35" spans="2:4" ht="12.75">
      <c r="B35" s="38">
        <f t="shared" si="0"/>
        <v>30</v>
      </c>
      <c r="C35" s="39" t="s">
        <v>30</v>
      </c>
      <c r="D35" s="33">
        <v>690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IV16384"/>
    </sheetView>
  </sheetViews>
  <sheetFormatPr defaultColWidth="9.00390625" defaultRowHeight="15"/>
  <cols>
    <col min="1" max="1" width="0.71875" style="5" customWidth="1"/>
    <col min="2" max="2" width="6.57421875" style="5" customWidth="1"/>
    <col min="3" max="3" width="11.421875" style="5" customWidth="1"/>
    <col min="4" max="4" width="13.00390625" style="5" customWidth="1"/>
    <col min="5" max="5" width="14.421875" style="5" customWidth="1"/>
    <col min="6" max="6" width="23.28125" style="5" customWidth="1"/>
    <col min="7" max="8" width="21.421875" style="5" customWidth="1"/>
    <col min="9" max="9" width="9.00390625" style="5" customWidth="1"/>
    <col min="10" max="16384" width="9.00390625" style="5" customWidth="1"/>
  </cols>
  <sheetData>
    <row r="1" ht="17.25" customHeight="1">
      <c r="A1" s="5" t="s">
        <v>42</v>
      </c>
    </row>
    <row r="2" spans="2:8" ht="25.5" customHeight="1">
      <c r="B2" s="66" t="s">
        <v>44</v>
      </c>
      <c r="C2" s="66"/>
      <c r="D2" s="66"/>
      <c r="E2" s="66"/>
      <c r="F2" s="66"/>
      <c r="G2" s="66"/>
      <c r="H2" s="66"/>
    </row>
    <row r="3" spans="2:8" ht="14.25" customHeight="1">
      <c r="B3" s="6"/>
      <c r="C3" s="6"/>
      <c r="D3" s="6"/>
      <c r="E3" s="6"/>
      <c r="F3" s="6"/>
      <c r="G3" s="6"/>
      <c r="H3" s="6"/>
    </row>
    <row r="4" spans="7:8" ht="21" customHeight="1">
      <c r="G4" s="10" t="s">
        <v>41</v>
      </c>
      <c r="H4" s="28"/>
    </row>
    <row r="5" spans="7:8" ht="21" customHeight="1">
      <c r="G5" s="10" t="s">
        <v>43</v>
      </c>
      <c r="H5" s="28"/>
    </row>
    <row r="6" ht="7.5" customHeight="1"/>
    <row r="7" spans="2:8" ht="33" customHeight="1">
      <c r="B7" s="16"/>
      <c r="C7" s="16" t="s">
        <v>20</v>
      </c>
      <c r="D7" s="17" t="s">
        <v>24</v>
      </c>
      <c r="E7" s="17" t="s">
        <v>40</v>
      </c>
      <c r="F7" s="17" t="s">
        <v>35</v>
      </c>
      <c r="G7" s="16" t="s">
        <v>22</v>
      </c>
      <c r="H7" s="17" t="s">
        <v>37</v>
      </c>
    </row>
    <row r="8" spans="2:8" ht="16.5" customHeight="1">
      <c r="B8" s="18"/>
      <c r="C8" s="19"/>
      <c r="D8" s="20" t="s">
        <v>27</v>
      </c>
      <c r="E8" s="20" t="s">
        <v>29</v>
      </c>
      <c r="F8" s="19" t="s">
        <v>32</v>
      </c>
      <c r="G8" s="19" t="s">
        <v>36</v>
      </c>
      <c r="H8" s="19" t="s">
        <v>38</v>
      </c>
    </row>
    <row r="9" spans="2:8" s="21" customFormat="1" ht="12.75" customHeight="1">
      <c r="B9" s="8"/>
      <c r="C9" s="7" t="s">
        <v>19</v>
      </c>
      <c r="D9" s="7" t="s">
        <v>21</v>
      </c>
      <c r="E9" s="7" t="s">
        <v>0</v>
      </c>
      <c r="F9" s="7" t="s">
        <v>18</v>
      </c>
      <c r="G9" s="7" t="s">
        <v>18</v>
      </c>
      <c r="H9" s="7" t="s">
        <v>18</v>
      </c>
    </row>
    <row r="10" spans="2:8" ht="18" customHeight="1">
      <c r="B10" s="11" t="s">
        <v>5</v>
      </c>
      <c r="C10" s="67"/>
      <c r="D10" s="67" t="str">
        <f>IF(C10&gt;0,VLOOKUP(C10,'単価表'!$B$8:$D$35,3,TRUE)," ")</f>
        <v> </v>
      </c>
      <c r="E10" s="25"/>
      <c r="F10" s="25" t="str">
        <f>IF($C$10&gt;0,$D$10*E10," ")</f>
        <v> </v>
      </c>
      <c r="G10" s="69"/>
      <c r="H10" s="69"/>
    </row>
    <row r="11" spans="2:8" ht="18" customHeight="1">
      <c r="B11" s="9" t="s">
        <v>6</v>
      </c>
      <c r="C11" s="67"/>
      <c r="D11" s="67"/>
      <c r="E11" s="26"/>
      <c r="F11" s="25" t="str">
        <f aca="true" t="shared" si="0" ref="F11:F21">IF($C$10&gt;0,$D$10*E11," ")</f>
        <v> </v>
      </c>
      <c r="G11" s="69"/>
      <c r="H11" s="69"/>
    </row>
    <row r="12" spans="2:8" ht="18" customHeight="1">
      <c r="B12" s="9" t="s">
        <v>7</v>
      </c>
      <c r="C12" s="67"/>
      <c r="D12" s="67"/>
      <c r="E12" s="26"/>
      <c r="F12" s="25" t="str">
        <f t="shared" si="0"/>
        <v> </v>
      </c>
      <c r="G12" s="69"/>
      <c r="H12" s="69"/>
    </row>
    <row r="13" spans="2:8" ht="18" customHeight="1">
      <c r="B13" s="9" t="s">
        <v>8</v>
      </c>
      <c r="C13" s="67"/>
      <c r="D13" s="67"/>
      <c r="E13" s="26"/>
      <c r="F13" s="25" t="str">
        <f t="shared" si="0"/>
        <v> </v>
      </c>
      <c r="G13" s="69"/>
      <c r="H13" s="69"/>
    </row>
    <row r="14" spans="2:8" ht="18" customHeight="1">
      <c r="B14" s="9" t="s">
        <v>9</v>
      </c>
      <c r="C14" s="67"/>
      <c r="D14" s="67"/>
      <c r="E14" s="26"/>
      <c r="F14" s="25" t="str">
        <f t="shared" si="0"/>
        <v> </v>
      </c>
      <c r="G14" s="69"/>
      <c r="H14" s="69"/>
    </row>
    <row r="15" spans="2:8" ht="18" customHeight="1">
      <c r="B15" s="9" t="s">
        <v>10</v>
      </c>
      <c r="C15" s="67"/>
      <c r="D15" s="67"/>
      <c r="E15" s="26"/>
      <c r="F15" s="25" t="str">
        <f t="shared" si="0"/>
        <v> </v>
      </c>
      <c r="G15" s="69"/>
      <c r="H15" s="69"/>
    </row>
    <row r="16" spans="2:8" ht="18" customHeight="1">
      <c r="B16" s="9" t="s">
        <v>11</v>
      </c>
      <c r="C16" s="67"/>
      <c r="D16" s="67"/>
      <c r="E16" s="26"/>
      <c r="F16" s="25" t="str">
        <f t="shared" si="0"/>
        <v> </v>
      </c>
      <c r="G16" s="69"/>
      <c r="H16" s="69"/>
    </row>
    <row r="17" spans="2:8" ht="18" customHeight="1">
      <c r="B17" s="9" t="s">
        <v>12</v>
      </c>
      <c r="C17" s="67"/>
      <c r="D17" s="67"/>
      <c r="E17" s="26"/>
      <c r="F17" s="25" t="str">
        <f t="shared" si="0"/>
        <v> </v>
      </c>
      <c r="G17" s="69"/>
      <c r="H17" s="69"/>
    </row>
    <row r="18" spans="2:8" ht="18" customHeight="1">
      <c r="B18" s="9" t="s">
        <v>13</v>
      </c>
      <c r="C18" s="67"/>
      <c r="D18" s="67"/>
      <c r="E18" s="26"/>
      <c r="F18" s="25" t="str">
        <f t="shared" si="0"/>
        <v> </v>
      </c>
      <c r="G18" s="69"/>
      <c r="H18" s="69"/>
    </row>
    <row r="19" spans="2:8" ht="18" customHeight="1">
      <c r="B19" s="9" t="s">
        <v>14</v>
      </c>
      <c r="C19" s="67"/>
      <c r="D19" s="67"/>
      <c r="E19" s="26"/>
      <c r="F19" s="25" t="str">
        <f t="shared" si="0"/>
        <v> </v>
      </c>
      <c r="G19" s="69"/>
      <c r="H19" s="69"/>
    </row>
    <row r="20" spans="2:8" ht="18" customHeight="1">
      <c r="B20" s="9" t="s">
        <v>15</v>
      </c>
      <c r="C20" s="67"/>
      <c r="D20" s="67"/>
      <c r="E20" s="26"/>
      <c r="F20" s="25" t="str">
        <f t="shared" si="0"/>
        <v> </v>
      </c>
      <c r="G20" s="69"/>
      <c r="H20" s="69"/>
    </row>
    <row r="21" spans="2:8" ht="18" customHeight="1">
      <c r="B21" s="9" t="s">
        <v>16</v>
      </c>
      <c r="C21" s="68"/>
      <c r="D21" s="68"/>
      <c r="E21" s="26"/>
      <c r="F21" s="25" t="str">
        <f t="shared" si="0"/>
        <v> </v>
      </c>
      <c r="G21" s="70"/>
      <c r="H21" s="70"/>
    </row>
    <row r="22" spans="2:8" ht="24" customHeight="1">
      <c r="B22" s="9" t="s">
        <v>23</v>
      </c>
      <c r="C22" s="27" t="s">
        <v>17</v>
      </c>
      <c r="D22" s="27" t="s">
        <v>17</v>
      </c>
      <c r="E22" s="26">
        <f>SUM(E11:E21)</f>
        <v>0</v>
      </c>
      <c r="F22" s="26">
        <f>SUM(F11:F21)</f>
        <v>0</v>
      </c>
      <c r="G22" s="26"/>
      <c r="H22" s="26">
        <f>IF(F22-G22&gt;0,G22,F22)</f>
        <v>0</v>
      </c>
    </row>
    <row r="23" ht="7.5" customHeight="1"/>
    <row r="24" s="1" customFormat="1" ht="4.5" customHeight="1"/>
    <row r="25" spans="3:8" s="2" customFormat="1" ht="20.25" customHeight="1" hidden="1">
      <c r="C25" s="71" t="s">
        <v>25</v>
      </c>
      <c r="D25" s="72"/>
      <c r="E25" s="73"/>
      <c r="F25" s="74" t="s">
        <v>1</v>
      </c>
      <c r="G25" s="75"/>
      <c r="H25" s="76"/>
    </row>
    <row r="26" spans="3:8" s="2" customFormat="1" ht="20.25" customHeight="1" hidden="1">
      <c r="C26" s="12" t="s">
        <v>2</v>
      </c>
      <c r="D26" s="13"/>
      <c r="E26" s="13"/>
      <c r="F26" s="60"/>
      <c r="G26" s="61"/>
      <c r="H26" s="62"/>
    </row>
    <row r="27" spans="3:8" s="2" customFormat="1" ht="20.25" customHeight="1" hidden="1">
      <c r="C27" s="12" t="s">
        <v>3</v>
      </c>
      <c r="D27" s="13"/>
      <c r="E27" s="13"/>
      <c r="F27" s="60"/>
      <c r="G27" s="61"/>
      <c r="H27" s="62"/>
    </row>
    <row r="28" spans="3:8" s="2" customFormat="1" ht="20.25" customHeight="1" hidden="1">
      <c r="C28" s="14" t="s">
        <v>4</v>
      </c>
      <c r="D28" s="15"/>
      <c r="E28" s="15"/>
      <c r="F28" s="63"/>
      <c r="G28" s="64"/>
      <c r="H28" s="65"/>
    </row>
    <row r="29" spans="3:14" s="1" customFormat="1" ht="8.25" customHeight="1" hidden="1">
      <c r="C29" s="4"/>
      <c r="D29" s="4"/>
      <c r="E29" s="4"/>
      <c r="F29" s="4"/>
      <c r="G29" s="4"/>
      <c r="H29" s="4"/>
      <c r="I29" s="4"/>
      <c r="J29" s="3"/>
      <c r="K29" s="3"/>
      <c r="L29" s="3"/>
      <c r="M29" s="3"/>
      <c r="N29" s="3"/>
    </row>
    <row r="30" ht="15.75" customHeight="1">
      <c r="B30" s="5" t="s">
        <v>39</v>
      </c>
    </row>
    <row r="31" ht="15.75" customHeight="1"/>
  </sheetData>
  <sheetProtection/>
  <mergeCells count="10">
    <mergeCell ref="F26:H26"/>
    <mergeCell ref="F27:H27"/>
    <mergeCell ref="F28:H28"/>
    <mergeCell ref="B2:H2"/>
    <mergeCell ref="C10:C21"/>
    <mergeCell ref="D10:D21"/>
    <mergeCell ref="G10:G21"/>
    <mergeCell ref="H10:H21"/>
    <mergeCell ref="C25:E25"/>
    <mergeCell ref="F25:H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cp:lastModifiedBy>
  <cp:lastPrinted>2023-03-13T00:31:20Z</cp:lastPrinted>
  <dcterms:created xsi:type="dcterms:W3CDTF">2014-04-21T13:53:30Z</dcterms:created>
  <dcterms:modified xsi:type="dcterms:W3CDTF">2023-05-31T00:38:42Z</dcterms:modified>
  <cp:category/>
  <cp:version/>
  <cp:contentType/>
  <cp:contentStatus/>
</cp:coreProperties>
</file>