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主要死因別死亡数" sheetId="1" r:id="rId1"/>
  </sheets>
  <definedNames>
    <definedName name="_xlnm.Print_Area" localSheetId="0">'主要死因別死亡数'!$B$2:$Z$19</definedName>
  </definedNames>
  <calcPr fullCalcOnLoad="1"/>
</workbook>
</file>

<file path=xl/sharedStrings.xml><?xml version="1.0" encoding="utf-8"?>
<sst xmlns="http://schemas.openxmlformats.org/spreadsheetml/2006/main" count="53" uniqueCount="31">
  <si>
    <t>総数</t>
  </si>
  <si>
    <t>悪性新生物</t>
  </si>
  <si>
    <t>心疾患</t>
  </si>
  <si>
    <t>脳血管疾患</t>
  </si>
  <si>
    <t>不慮の事故</t>
  </si>
  <si>
    <t>老衰</t>
  </si>
  <si>
    <t>自殺</t>
  </si>
  <si>
    <t>腎不全</t>
  </si>
  <si>
    <t>糖尿病</t>
  </si>
  <si>
    <t>倉吉市</t>
  </si>
  <si>
    <t>県計</t>
  </si>
  <si>
    <t>肝疾患</t>
  </si>
  <si>
    <t>実数</t>
  </si>
  <si>
    <t>率</t>
  </si>
  <si>
    <t>市町村</t>
  </si>
  <si>
    <t>その他の死亡</t>
  </si>
  <si>
    <t>羽合町</t>
  </si>
  <si>
    <t>泊村</t>
  </si>
  <si>
    <t>東郷町</t>
  </si>
  <si>
    <t>三朝町</t>
  </si>
  <si>
    <t>関金町</t>
  </si>
  <si>
    <t>北条町</t>
  </si>
  <si>
    <t>大栄町</t>
  </si>
  <si>
    <t>東伯町</t>
  </si>
  <si>
    <t>赤碕町</t>
  </si>
  <si>
    <t>東伯郡計</t>
  </si>
  <si>
    <t>中部圏域</t>
  </si>
  <si>
    <t>　（注）　率は人口１０万人対である。</t>
  </si>
  <si>
    <t>　（単位：人）</t>
  </si>
  <si>
    <t>２　平成１５年市町村別主要死因数</t>
  </si>
  <si>
    <t>肺炎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</si>
</sst>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.0_);[Red]\(#,##0.0\)"/>
    <numFmt numFmtId="179" formatCode="0.0_ "/>
    <numFmt numFmtId="180" formatCode="#,##0_ "/>
    <numFmt numFmtId="181" formatCode="#,##0.0_ ;[Red]\-#,##0.0\ "/>
    <numFmt numFmtId="182" formatCode="#,##0_ ;[Red]\-#,##0\ "/>
    <numFmt numFmtId="183" formatCode="#,##0.0_ "/>
    <numFmt numFmtId="184" formatCode="0.00_ "/>
    <numFmt numFmtId="185" formatCode="#,##0.00_ "/>
    <numFmt numFmtId="186" formatCode="mmmmm"/>
    <numFmt numFmtId="187" formatCode="0.000"/>
    <numFmt numFmtId="188" formatCode="#,##0.0"/>
    <numFmt numFmtId="189" formatCode="#,##0.000"/>
    <numFmt numFmtId="190" formatCode="#,##0.0000"/>
    <numFmt numFmtId="191" formatCode="#,##0.00000"/>
    <numFmt numFmtId="192" formatCode="0.0000"/>
    <numFmt numFmtId="193" formatCode="0;_頀"/>
    <numFmt numFmtId="194" formatCode="0;_倀"/>
    <numFmt numFmtId="195" formatCode="0.0;_倀"/>
    <numFmt numFmtId="196" formatCode="0.00;_倀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17" applyAlignment="1">
      <alignment vertical="center"/>
    </xf>
    <xf numFmtId="0" fontId="0" fillId="0" borderId="2" xfId="0" applyFill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3" fillId="0" borderId="1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178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vertical="center"/>
    </xf>
    <xf numFmtId="179" fontId="4" fillId="0" borderId="1" xfId="0" applyNumberFormat="1" applyFont="1" applyBorder="1" applyAlignment="1">
      <alignment horizontal="right" vertical="center"/>
    </xf>
    <xf numFmtId="38" fontId="4" fillId="0" borderId="1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19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375" style="0" customWidth="1"/>
    <col min="2" max="2" width="9.625" style="0" customWidth="1"/>
    <col min="3" max="26" width="7.625" style="0" customWidth="1"/>
  </cols>
  <sheetData>
    <row r="2" ht="18.75">
      <c r="B2" s="20" t="s">
        <v>29</v>
      </c>
    </row>
    <row r="3" spans="2:26" ht="19.5" customHeight="1">
      <c r="B3" s="2"/>
      <c r="C3" s="3"/>
      <c r="D3" s="3"/>
      <c r="E3" s="3"/>
      <c r="F3" s="3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 t="s">
        <v>28</v>
      </c>
      <c r="Z3" s="4"/>
    </row>
    <row r="4" spans="2:26" ht="36" customHeight="1">
      <c r="B4" s="22" t="s">
        <v>14</v>
      </c>
      <c r="C4" s="22" t="s">
        <v>0</v>
      </c>
      <c r="D4" s="22"/>
      <c r="E4" s="22" t="s">
        <v>1</v>
      </c>
      <c r="F4" s="22"/>
      <c r="G4" s="22" t="s">
        <v>2</v>
      </c>
      <c r="H4" s="22"/>
      <c r="I4" s="22" t="s">
        <v>3</v>
      </c>
      <c r="J4" s="22"/>
      <c r="K4" s="22" t="s">
        <v>30</v>
      </c>
      <c r="L4" s="22"/>
      <c r="M4" s="22" t="s">
        <v>4</v>
      </c>
      <c r="N4" s="22"/>
      <c r="O4" s="22" t="s">
        <v>5</v>
      </c>
      <c r="P4" s="22"/>
      <c r="Q4" s="22" t="s">
        <v>6</v>
      </c>
      <c r="R4" s="22"/>
      <c r="S4" s="22" t="s">
        <v>7</v>
      </c>
      <c r="T4" s="22"/>
      <c r="U4" s="22" t="s">
        <v>11</v>
      </c>
      <c r="V4" s="22"/>
      <c r="W4" s="22" t="s">
        <v>8</v>
      </c>
      <c r="X4" s="22"/>
      <c r="Y4" s="22" t="s">
        <v>15</v>
      </c>
      <c r="Z4" s="22"/>
    </row>
    <row r="5" spans="2:26" ht="36" customHeight="1">
      <c r="B5" s="22"/>
      <c r="C5" s="1" t="s">
        <v>12</v>
      </c>
      <c r="D5" s="1" t="s">
        <v>13</v>
      </c>
      <c r="E5" s="1" t="s">
        <v>12</v>
      </c>
      <c r="F5" s="1" t="s">
        <v>13</v>
      </c>
      <c r="G5" s="1" t="s">
        <v>12</v>
      </c>
      <c r="H5" s="1" t="s">
        <v>13</v>
      </c>
      <c r="I5" s="1" t="s">
        <v>12</v>
      </c>
      <c r="J5" s="1" t="s">
        <v>13</v>
      </c>
      <c r="K5" s="1" t="s">
        <v>12</v>
      </c>
      <c r="L5" s="1" t="s">
        <v>13</v>
      </c>
      <c r="M5" s="1" t="s">
        <v>12</v>
      </c>
      <c r="N5" s="1" t="s">
        <v>13</v>
      </c>
      <c r="O5" s="1" t="s">
        <v>12</v>
      </c>
      <c r="P5" s="1" t="s">
        <v>13</v>
      </c>
      <c r="Q5" s="1" t="s">
        <v>12</v>
      </c>
      <c r="R5" s="1" t="s">
        <v>13</v>
      </c>
      <c r="S5" s="1" t="s">
        <v>12</v>
      </c>
      <c r="T5" s="1" t="s">
        <v>13</v>
      </c>
      <c r="U5" s="1" t="s">
        <v>12</v>
      </c>
      <c r="V5" s="1" t="s">
        <v>13</v>
      </c>
      <c r="W5" s="1" t="s">
        <v>12</v>
      </c>
      <c r="X5" s="1" t="s">
        <v>13</v>
      </c>
      <c r="Y5" s="1" t="s">
        <v>12</v>
      </c>
      <c r="Z5" s="1" t="s">
        <v>13</v>
      </c>
    </row>
    <row r="6" spans="2:27" ht="36" customHeight="1">
      <c r="B6" s="8" t="s">
        <v>9</v>
      </c>
      <c r="C6" s="9">
        <v>565</v>
      </c>
      <c r="D6" s="10">
        <f>C6/AA6*100000</f>
        <v>1152.379204144486</v>
      </c>
      <c r="E6" s="9">
        <v>171</v>
      </c>
      <c r="F6" s="11">
        <f>E6/AA6*100000</f>
        <v>348.77317505965857</v>
      </c>
      <c r="G6" s="9">
        <v>93</v>
      </c>
      <c r="H6" s="11">
        <f>G6/AA6*100000</f>
        <v>189.68365661139325</v>
      </c>
      <c r="I6" s="9">
        <v>76</v>
      </c>
      <c r="J6" s="11">
        <f>I6/AA6*100000</f>
        <v>155.01030002651493</v>
      </c>
      <c r="K6" s="9">
        <v>65</v>
      </c>
      <c r="L6" s="11">
        <f>K6/AA6*100000</f>
        <v>132.57459870688774</v>
      </c>
      <c r="M6" s="9">
        <v>23</v>
      </c>
      <c r="N6" s="11">
        <f>M6/AA6*100000</f>
        <v>46.91101185012952</v>
      </c>
      <c r="O6" s="9">
        <v>7</v>
      </c>
      <c r="P6" s="11">
        <f>O6/AA6*100000</f>
        <v>14.277264476126375</v>
      </c>
      <c r="Q6" s="9">
        <v>17</v>
      </c>
      <c r="R6" s="12">
        <f>Q6/AA6*100000</f>
        <v>34.673356584878334</v>
      </c>
      <c r="S6" s="9">
        <v>9</v>
      </c>
      <c r="T6" s="12">
        <f>S6/AA6*100000</f>
        <v>18.356482897876766</v>
      </c>
      <c r="U6" s="9">
        <v>4</v>
      </c>
      <c r="V6" s="12">
        <f>U6/AA6*100000</f>
        <v>8.158436843500786</v>
      </c>
      <c r="W6" s="9">
        <v>6</v>
      </c>
      <c r="X6" s="12">
        <f>W6/AA6*100000</f>
        <v>12.237655265251178</v>
      </c>
      <c r="Y6" s="9">
        <f>C6-E6-G6-I6-K6-M6-O6-Q6-S6-U6-W6</f>
        <v>94</v>
      </c>
      <c r="Z6" s="13">
        <f>Y6/AA6*100000</f>
        <v>191.72326582226844</v>
      </c>
      <c r="AA6" s="5">
        <v>49029</v>
      </c>
    </row>
    <row r="7" spans="2:27" ht="36" customHeight="1">
      <c r="B7" s="8" t="s">
        <v>16</v>
      </c>
      <c r="C7" s="9">
        <v>73</v>
      </c>
      <c r="D7" s="10">
        <f aca="true" t="shared" si="0" ref="D7:D17">C7/AA7*100000</f>
        <v>911.247035326426</v>
      </c>
      <c r="E7" s="9">
        <v>23</v>
      </c>
      <c r="F7" s="11">
        <f aca="true" t="shared" si="1" ref="F7:F17">E7/AA7*100000</f>
        <v>287.10523030832604</v>
      </c>
      <c r="G7" s="9">
        <v>12</v>
      </c>
      <c r="H7" s="11">
        <f aca="true" t="shared" si="2" ref="H7:H17">G7/AA7*100000</f>
        <v>149.794033204344</v>
      </c>
      <c r="I7" s="9">
        <v>11</v>
      </c>
      <c r="J7" s="11">
        <f aca="true" t="shared" si="3" ref="J7:J17">I7/AA7*100000</f>
        <v>137.311197103982</v>
      </c>
      <c r="K7" s="9">
        <v>11</v>
      </c>
      <c r="L7" s="11">
        <f aca="true" t="shared" si="4" ref="L7:L17">K7/AA7*100000</f>
        <v>137.311197103982</v>
      </c>
      <c r="M7" s="9">
        <v>2</v>
      </c>
      <c r="N7" s="11">
        <f aca="true" t="shared" si="5" ref="N7:N17">M7/AA7*100000</f>
        <v>24.965672200724004</v>
      </c>
      <c r="O7" s="9">
        <v>0</v>
      </c>
      <c r="P7" s="11">
        <f aca="true" t="shared" si="6" ref="P7:P17">O7/AA7*100000</f>
        <v>0</v>
      </c>
      <c r="Q7" s="9">
        <v>3</v>
      </c>
      <c r="R7" s="12">
        <f aca="true" t="shared" si="7" ref="R7:R17">Q7/AA7*100000</f>
        <v>37.448508301086</v>
      </c>
      <c r="S7" s="9">
        <v>0</v>
      </c>
      <c r="T7" s="12">
        <f aca="true" t="shared" si="8" ref="T7:T17">S7/AA7*100000</f>
        <v>0</v>
      </c>
      <c r="U7" s="9">
        <v>0</v>
      </c>
      <c r="V7" s="12">
        <f aca="true" t="shared" si="9" ref="V7:V17">U7/AA7*100000</f>
        <v>0</v>
      </c>
      <c r="W7" s="9">
        <v>1</v>
      </c>
      <c r="X7" s="12">
        <f aca="true" t="shared" si="10" ref="X7:X17">W7/AA7*100000</f>
        <v>12.482836100362002</v>
      </c>
      <c r="Y7" s="9">
        <f aca="true" t="shared" si="11" ref="Y7:Y15">C7-E7-G7-I7-K7-M7-O7-Q7-S7-U7-W7</f>
        <v>10</v>
      </c>
      <c r="Z7" s="13">
        <f aca="true" t="shared" si="12" ref="Z7:Z18">Y7/AA7*100000</f>
        <v>124.82836100362002</v>
      </c>
      <c r="AA7" s="5">
        <v>8011</v>
      </c>
    </row>
    <row r="8" spans="2:27" ht="36" customHeight="1">
      <c r="B8" s="8" t="s">
        <v>17</v>
      </c>
      <c r="C8" s="9">
        <v>35</v>
      </c>
      <c r="D8" s="10">
        <f t="shared" si="0"/>
        <v>1152.832674571805</v>
      </c>
      <c r="E8" s="9">
        <v>13</v>
      </c>
      <c r="F8" s="11">
        <f t="shared" si="1"/>
        <v>428.1949934123847</v>
      </c>
      <c r="G8" s="9">
        <v>6</v>
      </c>
      <c r="H8" s="11">
        <f t="shared" si="2"/>
        <v>197.6284584980237</v>
      </c>
      <c r="I8" s="9">
        <v>4</v>
      </c>
      <c r="J8" s="11">
        <f t="shared" si="3"/>
        <v>131.75230566534916</v>
      </c>
      <c r="K8" s="9">
        <v>1</v>
      </c>
      <c r="L8" s="11">
        <f t="shared" si="4"/>
        <v>32.93807641633729</v>
      </c>
      <c r="M8" s="9">
        <v>2</v>
      </c>
      <c r="N8" s="11">
        <f t="shared" si="5"/>
        <v>65.87615283267458</v>
      </c>
      <c r="O8" s="9">
        <v>0</v>
      </c>
      <c r="P8" s="11">
        <f t="shared" si="6"/>
        <v>0</v>
      </c>
      <c r="Q8" s="9">
        <v>0</v>
      </c>
      <c r="R8" s="12">
        <f t="shared" si="7"/>
        <v>0</v>
      </c>
      <c r="S8" s="9">
        <v>1</v>
      </c>
      <c r="T8" s="12">
        <f t="shared" si="8"/>
        <v>32.93807641633729</v>
      </c>
      <c r="U8" s="9">
        <v>0</v>
      </c>
      <c r="V8" s="12">
        <f t="shared" si="9"/>
        <v>0</v>
      </c>
      <c r="W8" s="9">
        <v>0</v>
      </c>
      <c r="X8" s="12">
        <f t="shared" si="10"/>
        <v>0</v>
      </c>
      <c r="Y8" s="9">
        <f t="shared" si="11"/>
        <v>8</v>
      </c>
      <c r="Z8" s="13">
        <f t="shared" si="12"/>
        <v>263.5046113306983</v>
      </c>
      <c r="AA8" s="5">
        <v>3036</v>
      </c>
    </row>
    <row r="9" spans="2:27" ht="36" customHeight="1">
      <c r="B9" s="8" t="s">
        <v>18</v>
      </c>
      <c r="C9" s="9">
        <v>81</v>
      </c>
      <c r="D9" s="10">
        <f t="shared" si="0"/>
        <v>1253.6759015632256</v>
      </c>
      <c r="E9" s="9">
        <v>29</v>
      </c>
      <c r="F9" s="11">
        <f t="shared" si="1"/>
        <v>448.8469277201672</v>
      </c>
      <c r="G9" s="9">
        <v>4</v>
      </c>
      <c r="H9" s="11">
        <f t="shared" si="2"/>
        <v>61.90992106485065</v>
      </c>
      <c r="I9" s="9">
        <v>12</v>
      </c>
      <c r="J9" s="11">
        <f t="shared" si="3"/>
        <v>185.72976319455194</v>
      </c>
      <c r="K9" s="9">
        <v>8</v>
      </c>
      <c r="L9" s="11">
        <f t="shared" si="4"/>
        <v>123.8198421297013</v>
      </c>
      <c r="M9" s="9">
        <v>7</v>
      </c>
      <c r="N9" s="11">
        <f t="shared" si="5"/>
        <v>108.34236186348862</v>
      </c>
      <c r="O9" s="9">
        <v>0</v>
      </c>
      <c r="P9" s="11">
        <f t="shared" si="6"/>
        <v>0</v>
      </c>
      <c r="Q9" s="9">
        <v>2</v>
      </c>
      <c r="R9" s="12">
        <f t="shared" si="7"/>
        <v>30.954960532425325</v>
      </c>
      <c r="S9" s="9">
        <v>1</v>
      </c>
      <c r="T9" s="12">
        <f t="shared" si="8"/>
        <v>15.477480266212662</v>
      </c>
      <c r="U9" s="9">
        <v>0</v>
      </c>
      <c r="V9" s="12">
        <f t="shared" si="9"/>
        <v>0</v>
      </c>
      <c r="W9" s="9">
        <v>1</v>
      </c>
      <c r="X9" s="12">
        <f t="shared" si="10"/>
        <v>15.477480266212662</v>
      </c>
      <c r="Y9" s="9">
        <f t="shared" si="11"/>
        <v>17</v>
      </c>
      <c r="Z9" s="13">
        <f t="shared" si="12"/>
        <v>263.11716452561524</v>
      </c>
      <c r="AA9" s="5">
        <v>6461</v>
      </c>
    </row>
    <row r="10" spans="2:27" ht="36" customHeight="1">
      <c r="B10" s="8" t="s">
        <v>19</v>
      </c>
      <c r="C10" s="9">
        <v>91</v>
      </c>
      <c r="D10" s="10">
        <f t="shared" si="0"/>
        <v>1180.1322785630919</v>
      </c>
      <c r="E10" s="9">
        <v>19</v>
      </c>
      <c r="F10" s="11">
        <f t="shared" si="1"/>
        <v>246.40124497471143</v>
      </c>
      <c r="G10" s="9">
        <v>17</v>
      </c>
      <c r="H10" s="11">
        <f t="shared" si="2"/>
        <v>220.46427181947868</v>
      </c>
      <c r="I10" s="9">
        <v>15</v>
      </c>
      <c r="J10" s="11">
        <f t="shared" si="3"/>
        <v>194.52729866424588</v>
      </c>
      <c r="K10" s="9">
        <v>11</v>
      </c>
      <c r="L10" s="11">
        <f t="shared" si="4"/>
        <v>142.65335235378032</v>
      </c>
      <c r="M10" s="9">
        <v>7</v>
      </c>
      <c r="N10" s="11">
        <f t="shared" si="5"/>
        <v>90.77940604331475</v>
      </c>
      <c r="O10" s="9">
        <v>7</v>
      </c>
      <c r="P10" s="11">
        <f t="shared" si="6"/>
        <v>90.77940604331475</v>
      </c>
      <c r="Q10" s="9">
        <v>1</v>
      </c>
      <c r="R10" s="12">
        <f t="shared" si="7"/>
        <v>12.968486577616392</v>
      </c>
      <c r="S10" s="9">
        <v>0</v>
      </c>
      <c r="T10" s="12">
        <f t="shared" si="8"/>
        <v>0</v>
      </c>
      <c r="U10" s="9">
        <v>0</v>
      </c>
      <c r="V10" s="12">
        <f t="shared" si="9"/>
        <v>0</v>
      </c>
      <c r="W10" s="9">
        <v>2</v>
      </c>
      <c r="X10" s="12">
        <f t="shared" si="10"/>
        <v>25.936973155232785</v>
      </c>
      <c r="Y10" s="9">
        <f t="shared" si="11"/>
        <v>12</v>
      </c>
      <c r="Z10" s="13">
        <f t="shared" si="12"/>
        <v>155.6218389313967</v>
      </c>
      <c r="AA10" s="5">
        <v>7711</v>
      </c>
    </row>
    <row r="11" spans="2:27" ht="36" customHeight="1">
      <c r="B11" s="8" t="s">
        <v>20</v>
      </c>
      <c r="C11" s="9">
        <v>57</v>
      </c>
      <c r="D11" s="10">
        <f t="shared" si="0"/>
        <v>1370.1923076923076</v>
      </c>
      <c r="E11" s="9">
        <v>14</v>
      </c>
      <c r="F11" s="11">
        <f t="shared" si="1"/>
        <v>336.53846153846155</v>
      </c>
      <c r="G11" s="9">
        <v>12</v>
      </c>
      <c r="H11" s="11">
        <f t="shared" si="2"/>
        <v>288.46153846153845</v>
      </c>
      <c r="I11" s="9">
        <v>3</v>
      </c>
      <c r="J11" s="11">
        <f t="shared" si="3"/>
        <v>72.11538461538461</v>
      </c>
      <c r="K11" s="9">
        <v>6</v>
      </c>
      <c r="L11" s="11">
        <f t="shared" si="4"/>
        <v>144.23076923076923</v>
      </c>
      <c r="M11" s="9">
        <v>4</v>
      </c>
      <c r="N11" s="11">
        <f t="shared" si="5"/>
        <v>96.15384615384616</v>
      </c>
      <c r="O11" s="9">
        <v>1</v>
      </c>
      <c r="P11" s="11">
        <f t="shared" si="6"/>
        <v>24.03846153846154</v>
      </c>
      <c r="Q11" s="9">
        <v>2</v>
      </c>
      <c r="R11" s="12">
        <f t="shared" si="7"/>
        <v>48.07692307692308</v>
      </c>
      <c r="S11" s="9">
        <v>0</v>
      </c>
      <c r="T11" s="12">
        <f t="shared" si="8"/>
        <v>0</v>
      </c>
      <c r="U11" s="9">
        <v>1</v>
      </c>
      <c r="V11" s="12">
        <f t="shared" si="9"/>
        <v>24.03846153846154</v>
      </c>
      <c r="W11" s="9">
        <v>1</v>
      </c>
      <c r="X11" s="12">
        <f t="shared" si="10"/>
        <v>24.03846153846154</v>
      </c>
      <c r="Y11" s="9">
        <f t="shared" si="11"/>
        <v>13</v>
      </c>
      <c r="Z11" s="13">
        <f t="shared" si="12"/>
        <v>312.5</v>
      </c>
      <c r="AA11" s="5">
        <v>4160</v>
      </c>
    </row>
    <row r="12" spans="2:27" ht="36" customHeight="1">
      <c r="B12" s="8" t="s">
        <v>21</v>
      </c>
      <c r="C12" s="9">
        <v>88</v>
      </c>
      <c r="D12" s="10">
        <f t="shared" si="0"/>
        <v>1132.5611325611326</v>
      </c>
      <c r="E12" s="9">
        <v>32</v>
      </c>
      <c r="F12" s="11">
        <f t="shared" si="1"/>
        <v>411.84041184041183</v>
      </c>
      <c r="G12" s="9">
        <v>12</v>
      </c>
      <c r="H12" s="11">
        <f t="shared" si="2"/>
        <v>154.44015444015443</v>
      </c>
      <c r="I12" s="9">
        <v>16</v>
      </c>
      <c r="J12" s="11">
        <f t="shared" si="3"/>
        <v>205.92020592020592</v>
      </c>
      <c r="K12" s="9">
        <v>7</v>
      </c>
      <c r="L12" s="11">
        <f t="shared" si="4"/>
        <v>90.09009009009009</v>
      </c>
      <c r="M12" s="9">
        <v>4</v>
      </c>
      <c r="N12" s="11">
        <f t="shared" si="5"/>
        <v>51.48005148005148</v>
      </c>
      <c r="O12" s="9">
        <v>1</v>
      </c>
      <c r="P12" s="11">
        <f t="shared" si="6"/>
        <v>12.87001287001287</v>
      </c>
      <c r="Q12" s="9">
        <v>3</v>
      </c>
      <c r="R12" s="12">
        <f t="shared" si="7"/>
        <v>38.61003861003861</v>
      </c>
      <c r="S12" s="9">
        <v>0</v>
      </c>
      <c r="T12" s="12">
        <f t="shared" si="8"/>
        <v>0</v>
      </c>
      <c r="U12" s="9">
        <v>0</v>
      </c>
      <c r="V12" s="12">
        <f t="shared" si="9"/>
        <v>0</v>
      </c>
      <c r="W12" s="9">
        <v>0</v>
      </c>
      <c r="X12" s="12">
        <f t="shared" si="10"/>
        <v>0</v>
      </c>
      <c r="Y12" s="9">
        <f t="shared" si="11"/>
        <v>13</v>
      </c>
      <c r="Z12" s="13">
        <f t="shared" si="12"/>
        <v>167.31016731016732</v>
      </c>
      <c r="AA12" s="5">
        <v>7770</v>
      </c>
    </row>
    <row r="13" spans="2:27" ht="36" customHeight="1">
      <c r="B13" s="8" t="s">
        <v>22</v>
      </c>
      <c r="C13" s="9">
        <v>105</v>
      </c>
      <c r="D13" s="10">
        <f t="shared" si="0"/>
        <v>1193.1818181818182</v>
      </c>
      <c r="E13" s="9">
        <v>26</v>
      </c>
      <c r="F13" s="11">
        <f t="shared" si="1"/>
        <v>295.45454545454544</v>
      </c>
      <c r="G13" s="9">
        <v>25</v>
      </c>
      <c r="H13" s="11">
        <f t="shared" si="2"/>
        <v>284.0909090909091</v>
      </c>
      <c r="I13" s="9">
        <v>19</v>
      </c>
      <c r="J13" s="11">
        <f t="shared" si="3"/>
        <v>215.9090909090909</v>
      </c>
      <c r="K13" s="9">
        <v>10</v>
      </c>
      <c r="L13" s="11">
        <f t="shared" si="4"/>
        <v>113.63636363636363</v>
      </c>
      <c r="M13" s="9">
        <v>5</v>
      </c>
      <c r="N13" s="11">
        <f t="shared" si="5"/>
        <v>56.81818181818181</v>
      </c>
      <c r="O13" s="9">
        <v>0</v>
      </c>
      <c r="P13" s="11">
        <f t="shared" si="6"/>
        <v>0</v>
      </c>
      <c r="Q13" s="9">
        <v>4</v>
      </c>
      <c r="R13" s="12">
        <f t="shared" si="7"/>
        <v>45.45454545454545</v>
      </c>
      <c r="S13" s="9">
        <v>0</v>
      </c>
      <c r="T13" s="12">
        <f t="shared" si="8"/>
        <v>0</v>
      </c>
      <c r="U13" s="9">
        <v>1</v>
      </c>
      <c r="V13" s="12">
        <f t="shared" si="9"/>
        <v>11.363636363636363</v>
      </c>
      <c r="W13" s="9">
        <v>2</v>
      </c>
      <c r="X13" s="12">
        <f t="shared" si="10"/>
        <v>22.727272727272727</v>
      </c>
      <c r="Y13" s="9">
        <f t="shared" si="11"/>
        <v>13</v>
      </c>
      <c r="Z13" s="13">
        <f t="shared" si="12"/>
        <v>147.72727272727272</v>
      </c>
      <c r="AA13" s="5">
        <v>8800</v>
      </c>
    </row>
    <row r="14" spans="2:27" ht="36" customHeight="1">
      <c r="B14" s="8" t="s">
        <v>23</v>
      </c>
      <c r="C14" s="9">
        <v>150</v>
      </c>
      <c r="D14" s="10">
        <f t="shared" si="0"/>
        <v>1261.140070623844</v>
      </c>
      <c r="E14" s="9">
        <v>46</v>
      </c>
      <c r="F14" s="11">
        <f t="shared" si="1"/>
        <v>386.7496216579788</v>
      </c>
      <c r="G14" s="9">
        <v>23</v>
      </c>
      <c r="H14" s="11">
        <f t="shared" si="2"/>
        <v>193.3748108289894</v>
      </c>
      <c r="I14" s="9">
        <v>25</v>
      </c>
      <c r="J14" s="11">
        <f t="shared" si="3"/>
        <v>210.19001177064067</v>
      </c>
      <c r="K14" s="9">
        <v>22</v>
      </c>
      <c r="L14" s="11">
        <f t="shared" si="4"/>
        <v>184.96721035816378</v>
      </c>
      <c r="M14" s="9">
        <v>7</v>
      </c>
      <c r="N14" s="11">
        <f t="shared" si="5"/>
        <v>58.85320329577939</v>
      </c>
      <c r="O14" s="9">
        <v>0</v>
      </c>
      <c r="P14" s="11">
        <f t="shared" si="6"/>
        <v>0</v>
      </c>
      <c r="Q14" s="9">
        <v>7</v>
      </c>
      <c r="R14" s="12">
        <f t="shared" si="7"/>
        <v>58.85320329577939</v>
      </c>
      <c r="S14" s="9">
        <v>2</v>
      </c>
      <c r="T14" s="12">
        <f t="shared" si="8"/>
        <v>16.815200941651252</v>
      </c>
      <c r="U14" s="9">
        <v>0</v>
      </c>
      <c r="V14" s="12">
        <f t="shared" si="9"/>
        <v>0</v>
      </c>
      <c r="W14" s="9">
        <v>1</v>
      </c>
      <c r="X14" s="12">
        <f t="shared" si="10"/>
        <v>8.407600470825626</v>
      </c>
      <c r="Y14" s="9">
        <f t="shared" si="11"/>
        <v>17</v>
      </c>
      <c r="Z14" s="13">
        <f t="shared" si="12"/>
        <v>142.92920800403564</v>
      </c>
      <c r="AA14" s="5">
        <v>11894</v>
      </c>
    </row>
    <row r="15" spans="2:27" ht="36" customHeight="1">
      <c r="B15" s="8" t="s">
        <v>24</v>
      </c>
      <c r="C15" s="9">
        <v>96</v>
      </c>
      <c r="D15" s="10">
        <f t="shared" si="0"/>
        <v>1185.038884088384</v>
      </c>
      <c r="E15" s="9">
        <v>34</v>
      </c>
      <c r="F15" s="11">
        <f t="shared" si="1"/>
        <v>419.7012714479694</v>
      </c>
      <c r="G15" s="9">
        <v>15</v>
      </c>
      <c r="H15" s="11">
        <f t="shared" si="2"/>
        <v>185.16232563881002</v>
      </c>
      <c r="I15" s="9">
        <v>12</v>
      </c>
      <c r="J15" s="11">
        <f t="shared" si="3"/>
        <v>148.129860511048</v>
      </c>
      <c r="K15" s="9">
        <v>14</v>
      </c>
      <c r="L15" s="11">
        <f t="shared" si="4"/>
        <v>172.8181705962227</v>
      </c>
      <c r="M15" s="9">
        <v>2</v>
      </c>
      <c r="N15" s="11">
        <f t="shared" si="5"/>
        <v>24.68831008517467</v>
      </c>
      <c r="O15" s="9">
        <v>1</v>
      </c>
      <c r="P15" s="11">
        <f t="shared" si="6"/>
        <v>12.344155042587335</v>
      </c>
      <c r="Q15" s="9">
        <v>1</v>
      </c>
      <c r="R15" s="12">
        <f t="shared" si="7"/>
        <v>12.344155042587335</v>
      </c>
      <c r="S15" s="9">
        <v>1</v>
      </c>
      <c r="T15" s="12">
        <f t="shared" si="8"/>
        <v>12.344155042587335</v>
      </c>
      <c r="U15" s="9">
        <v>1</v>
      </c>
      <c r="V15" s="12">
        <f t="shared" si="9"/>
        <v>12.344155042587335</v>
      </c>
      <c r="W15" s="9">
        <v>2</v>
      </c>
      <c r="X15" s="12">
        <f t="shared" si="10"/>
        <v>24.68831008517467</v>
      </c>
      <c r="Y15" s="9">
        <f t="shared" si="11"/>
        <v>13</v>
      </c>
      <c r="Z15" s="13">
        <f t="shared" si="12"/>
        <v>160.47401555363535</v>
      </c>
      <c r="AA15" s="5">
        <v>8101</v>
      </c>
    </row>
    <row r="16" spans="2:27" ht="36" customHeight="1">
      <c r="B16" s="7" t="s">
        <v>25</v>
      </c>
      <c r="C16" s="14">
        <f>SUM(C7:C15)</f>
        <v>776</v>
      </c>
      <c r="D16" s="15">
        <f t="shared" si="0"/>
        <v>1176.756035423996</v>
      </c>
      <c r="E16" s="14">
        <f>SUM(E7:E15)</f>
        <v>236</v>
      </c>
      <c r="F16" s="16">
        <f t="shared" si="1"/>
        <v>357.8794128351328</v>
      </c>
      <c r="G16" s="14">
        <f>SUM(G7:G15)</f>
        <v>126</v>
      </c>
      <c r="H16" s="16">
        <f t="shared" si="2"/>
        <v>191.07121193740144</v>
      </c>
      <c r="I16" s="14">
        <f>SUM(I7:I15)</f>
        <v>117</v>
      </c>
      <c r="J16" s="16">
        <f t="shared" si="3"/>
        <v>177.42326822758704</v>
      </c>
      <c r="K16" s="14">
        <f>SUM(K7:K15)</f>
        <v>90</v>
      </c>
      <c r="L16" s="16">
        <f t="shared" si="4"/>
        <v>136.47943709814388</v>
      </c>
      <c r="M16" s="14">
        <f>SUM(M7:M15)</f>
        <v>40</v>
      </c>
      <c r="N16" s="16">
        <f t="shared" si="5"/>
        <v>60.657527599175054</v>
      </c>
      <c r="O16" s="14">
        <f>SUM(O7:O15)</f>
        <v>10</v>
      </c>
      <c r="P16" s="16">
        <f t="shared" si="6"/>
        <v>15.164381899793764</v>
      </c>
      <c r="Q16" s="14">
        <f>SUM(Q7:Q15)</f>
        <v>23</v>
      </c>
      <c r="R16" s="17">
        <f t="shared" si="7"/>
        <v>34.87807836952565</v>
      </c>
      <c r="S16" s="14">
        <f>SUM(S7:S15)</f>
        <v>5</v>
      </c>
      <c r="T16" s="17">
        <f t="shared" si="8"/>
        <v>7.582190949896882</v>
      </c>
      <c r="U16" s="14">
        <f>SUM(U7:U15)</f>
        <v>3</v>
      </c>
      <c r="V16" s="17">
        <f t="shared" si="9"/>
        <v>4.549314569938129</v>
      </c>
      <c r="W16" s="14">
        <f>SUM(W7:W15)</f>
        <v>10</v>
      </c>
      <c r="X16" s="17">
        <f t="shared" si="10"/>
        <v>15.164381899793764</v>
      </c>
      <c r="Y16" s="14">
        <f>SUM(Y7:Y15)</f>
        <v>116</v>
      </c>
      <c r="Z16" s="18">
        <f t="shared" si="12"/>
        <v>175.90683003760765</v>
      </c>
      <c r="AA16" s="5">
        <f>SUM(AA7:AA15)</f>
        <v>65944</v>
      </c>
    </row>
    <row r="17" spans="2:27" ht="36" customHeight="1">
      <c r="B17" s="7" t="s">
        <v>26</v>
      </c>
      <c r="C17" s="19">
        <f>SUM(C6:C15)</f>
        <v>1341</v>
      </c>
      <c r="D17" s="15">
        <f t="shared" si="0"/>
        <v>1166.3607977525157</v>
      </c>
      <c r="E17" s="19">
        <f>SUM(E6:E15)</f>
        <v>407</v>
      </c>
      <c r="F17" s="16">
        <f t="shared" si="1"/>
        <v>353.9961556191453</v>
      </c>
      <c r="G17" s="19">
        <f>SUM(G6:G15)</f>
        <v>219</v>
      </c>
      <c r="H17" s="16">
        <f t="shared" si="2"/>
        <v>190.47950388352047</v>
      </c>
      <c r="I17" s="19">
        <f>SUM(I6:I15)</f>
        <v>193</v>
      </c>
      <c r="J17" s="16">
        <f t="shared" si="3"/>
        <v>167.8654988562532</v>
      </c>
      <c r="K17" s="19">
        <f>SUM(K6:K15)</f>
        <v>155</v>
      </c>
      <c r="L17" s="16">
        <f t="shared" si="4"/>
        <v>134.814260739478</v>
      </c>
      <c r="M17" s="19">
        <f>SUM(M6:M15)</f>
        <v>63</v>
      </c>
      <c r="N17" s="16">
        <f t="shared" si="5"/>
        <v>54.79547371991685</v>
      </c>
      <c r="O17" s="19">
        <f>SUM(O6:O15)</f>
        <v>17</v>
      </c>
      <c r="P17" s="16">
        <f t="shared" si="6"/>
        <v>14.786080210136292</v>
      </c>
      <c r="Q17" s="14">
        <f>SUM(Q6:Q15)</f>
        <v>40</v>
      </c>
      <c r="R17" s="17">
        <f t="shared" si="7"/>
        <v>34.79077696502657</v>
      </c>
      <c r="S17" s="14">
        <f>SUM(S6:S15)</f>
        <v>14</v>
      </c>
      <c r="T17" s="17">
        <f t="shared" si="8"/>
        <v>12.1767719377593</v>
      </c>
      <c r="U17" s="14">
        <f>SUM(U6:U15)</f>
        <v>7</v>
      </c>
      <c r="V17" s="17">
        <f t="shared" si="9"/>
        <v>6.08838596887965</v>
      </c>
      <c r="W17" s="14">
        <f>SUM(W6:W15)</f>
        <v>16</v>
      </c>
      <c r="X17" s="17">
        <f t="shared" si="10"/>
        <v>13.916310786010627</v>
      </c>
      <c r="Y17" s="14">
        <f>SUM(Y6:Y15)</f>
        <v>210</v>
      </c>
      <c r="Z17" s="18">
        <f t="shared" si="12"/>
        <v>182.6515790663895</v>
      </c>
      <c r="AA17" s="5">
        <f>SUM(AA6:AA15)</f>
        <v>114973</v>
      </c>
    </row>
    <row r="18" spans="2:27" ht="36" customHeight="1">
      <c r="B18" s="7" t="s">
        <v>10</v>
      </c>
      <c r="C18" s="21">
        <v>6075</v>
      </c>
      <c r="D18" s="15">
        <f>C18/AA18*100000</f>
        <v>994.1529080813586</v>
      </c>
      <c r="E18" s="19">
        <v>1845</v>
      </c>
      <c r="F18" s="17">
        <f>E18/AA18*100000</f>
        <v>301.9279202321163</v>
      </c>
      <c r="G18" s="14">
        <v>961</v>
      </c>
      <c r="H18" s="17">
        <f>G18/AA18*100000</f>
        <v>157.26435303147088</v>
      </c>
      <c r="I18" s="14">
        <v>857</v>
      </c>
      <c r="J18" s="17">
        <f>I18/AA18*100000</f>
        <v>140.24510983139493</v>
      </c>
      <c r="K18" s="14">
        <v>541</v>
      </c>
      <c r="L18" s="17">
        <f>K18/AA18*100000</f>
        <v>88.53279395424114</v>
      </c>
      <c r="M18" s="14">
        <v>271</v>
      </c>
      <c r="N18" s="17">
        <f>M18/AA18*100000</f>
        <v>44.34822026173632</v>
      </c>
      <c r="O18" s="14">
        <v>142</v>
      </c>
      <c r="P18" s="17">
        <f>O18/AA18*100000</f>
        <v>23.237812830872908</v>
      </c>
      <c r="Q18" s="14">
        <v>145</v>
      </c>
      <c r="R18" s="17">
        <f>Q18/AA18*100000</f>
        <v>23.728752538567406</v>
      </c>
      <c r="S18" s="14">
        <v>103</v>
      </c>
      <c r="T18" s="17">
        <f>S18/AA18*100000</f>
        <v>16.85559663084443</v>
      </c>
      <c r="U18" s="14">
        <v>68</v>
      </c>
      <c r="V18" s="17">
        <f>U18/AA18*100000</f>
        <v>11.127966707741955</v>
      </c>
      <c r="W18" s="14">
        <v>76</v>
      </c>
      <c r="X18" s="17">
        <f>W18/AA18*100000</f>
        <v>12.43713926159395</v>
      </c>
      <c r="Y18" s="21">
        <f>C18-E18-G18-I18-K18-M18-O18-Q18-S18-U18-W18</f>
        <v>1066</v>
      </c>
      <c r="Z18" s="18">
        <f t="shared" si="12"/>
        <v>174.4472428007783</v>
      </c>
      <c r="AA18" s="5">
        <v>611073</v>
      </c>
    </row>
    <row r="19" ht="36" customHeight="1">
      <c r="B19" s="6" t="s">
        <v>27</v>
      </c>
    </row>
  </sheetData>
  <mergeCells count="13">
    <mergeCell ref="S4:T4"/>
    <mergeCell ref="U4:V4"/>
    <mergeCell ref="W4:X4"/>
    <mergeCell ref="Y4:Z4"/>
    <mergeCell ref="B4:B5"/>
    <mergeCell ref="C4:D4"/>
    <mergeCell ref="E4:F4"/>
    <mergeCell ref="G4:H4"/>
    <mergeCell ref="Q4:R4"/>
    <mergeCell ref="I4:J4"/>
    <mergeCell ref="K4:L4"/>
    <mergeCell ref="M4:N4"/>
    <mergeCell ref="O4:P4"/>
  </mergeCells>
  <printOptions/>
  <pageMargins left="0.75" right="0.75" top="1" bottom="1" header="0.512" footer="0.512"/>
  <pageSetup horizontalDpi="600" verticalDpi="600" orientation="landscape" paperSize="9" scale="68" r:id="rId1"/>
  <colBreaks count="1" manualBreakCount="1"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2004-01-07T08:29:13Z</cp:lastPrinted>
  <dcterms:created xsi:type="dcterms:W3CDTF">2002-05-20T02:44:42Z</dcterms:created>
  <dcterms:modified xsi:type="dcterms:W3CDTF">2006-03-14T02:02:43Z</dcterms:modified>
  <cp:category/>
  <cp:version/>
  <cp:contentType/>
  <cp:contentStatus/>
</cp:coreProperties>
</file>